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1.09 Na Hora Ceilândia" sheetId="52" r:id="rId1"/>
    <sheet name="Plan5" sheetId="67" r:id="rId2"/>
  </sheets>
  <calcPr calcId="152511"/>
</workbook>
</file>

<file path=xl/calcChain.xml><?xml version="1.0" encoding="utf-8"?>
<calcChain xmlns="http://schemas.openxmlformats.org/spreadsheetml/2006/main">
  <c r="O58" i="52" l="1"/>
  <c r="G58" i="52" l="1"/>
  <c r="H58" i="52"/>
  <c r="I58" i="52"/>
  <c r="J58" i="52"/>
  <c r="N58" i="52" l="1"/>
  <c r="M58" i="52"/>
  <c r="L58" i="52"/>
  <c r="K58" i="52"/>
  <c r="F58" i="52"/>
  <c r="O398" i="52" l="1"/>
  <c r="O378" i="52" l="1"/>
  <c r="O78" i="52"/>
  <c r="N78" i="52"/>
  <c r="M78" i="52"/>
  <c r="L78" i="52"/>
  <c r="K78" i="52"/>
  <c r="J78" i="52"/>
  <c r="F78" i="52"/>
  <c r="O74" i="52"/>
  <c r="N74" i="52"/>
  <c r="M74" i="52"/>
  <c r="L74" i="52"/>
  <c r="K74" i="52"/>
  <c r="J74" i="52"/>
  <c r="F74" i="52"/>
  <c r="O392" i="52"/>
  <c r="N392" i="52"/>
  <c r="M392" i="52"/>
  <c r="L392" i="52"/>
  <c r="K392" i="52"/>
  <c r="J392" i="52"/>
  <c r="F392" i="52"/>
  <c r="O48" i="52"/>
  <c r="O36" i="52" l="1"/>
  <c r="O35" i="52"/>
  <c r="O34" i="52"/>
  <c r="O28" i="52" l="1"/>
  <c r="O402" i="52" l="1"/>
  <c r="O405" i="52" s="1"/>
  <c r="N402" i="52"/>
  <c r="N405" i="52" s="1"/>
  <c r="M402" i="52"/>
  <c r="M405" i="52" s="1"/>
  <c r="L402" i="52"/>
  <c r="L405" i="52" s="1"/>
  <c r="K402" i="52"/>
  <c r="K405" i="52" s="1"/>
  <c r="J402" i="52"/>
  <c r="J405" i="52" s="1"/>
  <c r="F402" i="52"/>
  <c r="F405" i="52" s="1"/>
  <c r="O396" i="52"/>
  <c r="N396" i="52"/>
  <c r="M396" i="52"/>
  <c r="L396" i="52"/>
  <c r="K396" i="52"/>
  <c r="J396" i="52"/>
  <c r="F396" i="52"/>
  <c r="N378" i="52"/>
  <c r="M378" i="52"/>
  <c r="L378" i="52"/>
  <c r="K378" i="52"/>
  <c r="J378" i="52"/>
  <c r="F378" i="52"/>
  <c r="N375" i="52"/>
  <c r="M375" i="52"/>
  <c r="L375" i="52"/>
  <c r="K375" i="52"/>
  <c r="J375" i="52"/>
  <c r="F375" i="52"/>
  <c r="O366" i="52"/>
  <c r="O371" i="52" s="1"/>
  <c r="N366" i="52"/>
  <c r="N371" i="52" s="1"/>
  <c r="M366" i="52"/>
  <c r="M371" i="52" s="1"/>
  <c r="L366" i="52"/>
  <c r="L371" i="52" s="1"/>
  <c r="K366" i="52"/>
  <c r="K371" i="52" s="1"/>
  <c r="J366" i="52"/>
  <c r="J371" i="52" s="1"/>
  <c r="F366" i="52"/>
  <c r="F371" i="52" s="1"/>
  <c r="O357" i="52"/>
  <c r="O363" i="52" s="1"/>
  <c r="N357" i="52"/>
  <c r="N363" i="52" s="1"/>
  <c r="M357" i="52"/>
  <c r="M363" i="52" s="1"/>
  <c r="L357" i="52"/>
  <c r="L363" i="52" s="1"/>
  <c r="K357" i="52"/>
  <c r="K363" i="52" s="1"/>
  <c r="J357" i="52"/>
  <c r="J363" i="52" s="1"/>
  <c r="F357" i="52"/>
  <c r="F363" i="52" s="1"/>
  <c r="O351" i="52"/>
  <c r="N351" i="52"/>
  <c r="M351" i="52"/>
  <c r="L351" i="52"/>
  <c r="K351" i="52"/>
  <c r="J351" i="52"/>
  <c r="F351" i="52"/>
  <c r="O348" i="52"/>
  <c r="N348" i="52"/>
  <c r="M348" i="52"/>
  <c r="L348" i="52"/>
  <c r="K348" i="52"/>
  <c r="J348" i="52"/>
  <c r="F348" i="52"/>
  <c r="O345" i="52"/>
  <c r="N345" i="52"/>
  <c r="M345" i="52"/>
  <c r="L345" i="52"/>
  <c r="K345" i="52"/>
  <c r="J345" i="52"/>
  <c r="F345" i="52"/>
  <c r="O341" i="52"/>
  <c r="N341" i="52"/>
  <c r="M341" i="52"/>
  <c r="L341" i="52"/>
  <c r="K341" i="52"/>
  <c r="J341" i="52"/>
  <c r="F341" i="52"/>
  <c r="O337" i="52"/>
  <c r="N337" i="52"/>
  <c r="M337" i="52"/>
  <c r="L337" i="52"/>
  <c r="K337" i="52"/>
  <c r="J337" i="52"/>
  <c r="F337" i="52"/>
  <c r="O334" i="52"/>
  <c r="N334" i="52"/>
  <c r="M334" i="52"/>
  <c r="L334" i="52"/>
  <c r="K334" i="52"/>
  <c r="J334" i="52"/>
  <c r="F334" i="52"/>
  <c r="O331" i="52"/>
  <c r="N331" i="52"/>
  <c r="M331" i="52"/>
  <c r="L331" i="52"/>
  <c r="K331" i="52"/>
  <c r="J331" i="52"/>
  <c r="F331" i="52"/>
  <c r="O328" i="52"/>
  <c r="N328" i="52"/>
  <c r="M328" i="52"/>
  <c r="L328" i="52"/>
  <c r="K328" i="52"/>
  <c r="J328" i="52"/>
  <c r="F328" i="52"/>
  <c r="O323" i="52"/>
  <c r="N323" i="52"/>
  <c r="M323" i="52"/>
  <c r="L323" i="52"/>
  <c r="K323" i="52"/>
  <c r="J323" i="52"/>
  <c r="F323" i="52"/>
  <c r="O320" i="52"/>
  <c r="N320" i="52"/>
  <c r="M320" i="52"/>
  <c r="L320" i="52"/>
  <c r="K320" i="52"/>
  <c r="J320" i="52"/>
  <c r="F320" i="52"/>
  <c r="O316" i="52"/>
  <c r="N316" i="52"/>
  <c r="M316" i="52"/>
  <c r="L316" i="52"/>
  <c r="K316" i="52"/>
  <c r="J316" i="52"/>
  <c r="F316" i="52"/>
  <c r="O311" i="52"/>
  <c r="N311" i="52"/>
  <c r="M311" i="52"/>
  <c r="L311" i="52"/>
  <c r="K311" i="52"/>
  <c r="J311" i="52"/>
  <c r="F311" i="52"/>
  <c r="O308" i="52"/>
  <c r="N308" i="52"/>
  <c r="M308" i="52"/>
  <c r="L308" i="52"/>
  <c r="K308" i="52"/>
  <c r="J308" i="52"/>
  <c r="F308" i="52"/>
  <c r="O305" i="52"/>
  <c r="N305" i="52"/>
  <c r="M305" i="52"/>
  <c r="L305" i="52"/>
  <c r="K305" i="52"/>
  <c r="J305" i="52"/>
  <c r="F305" i="52"/>
  <c r="O302" i="52"/>
  <c r="N302" i="52"/>
  <c r="M302" i="52"/>
  <c r="L302" i="52"/>
  <c r="K302" i="52"/>
  <c r="J302" i="52"/>
  <c r="F302" i="52"/>
  <c r="O299" i="52"/>
  <c r="N299" i="52"/>
  <c r="M299" i="52"/>
  <c r="L299" i="52"/>
  <c r="K299" i="52"/>
  <c r="J299" i="52"/>
  <c r="F299" i="52"/>
  <c r="O296" i="52"/>
  <c r="N296" i="52"/>
  <c r="M296" i="52"/>
  <c r="L296" i="52"/>
  <c r="K296" i="52"/>
  <c r="J296" i="52"/>
  <c r="F296" i="52"/>
  <c r="O283" i="52"/>
  <c r="O293" i="52" s="1"/>
  <c r="N283" i="52"/>
  <c r="N293" i="52" s="1"/>
  <c r="M283" i="52"/>
  <c r="M293" i="52" s="1"/>
  <c r="L283" i="52"/>
  <c r="K283" i="52"/>
  <c r="K293" i="52" s="1"/>
  <c r="J283" i="52"/>
  <c r="J293" i="52" s="1"/>
  <c r="F283" i="52"/>
  <c r="F293" i="52" s="1"/>
  <c r="O276" i="52"/>
  <c r="F276" i="52"/>
  <c r="O272" i="52"/>
  <c r="N272" i="52"/>
  <c r="M272" i="52"/>
  <c r="L272" i="52"/>
  <c r="K272" i="52"/>
  <c r="J272" i="52"/>
  <c r="F272" i="52"/>
  <c r="O268" i="52"/>
  <c r="N268" i="52"/>
  <c r="M268" i="52"/>
  <c r="L268" i="52"/>
  <c r="K268" i="52"/>
  <c r="J268" i="52"/>
  <c r="F268" i="52"/>
  <c r="O264" i="52"/>
  <c r="N264" i="52"/>
  <c r="M264" i="52"/>
  <c r="L264" i="52"/>
  <c r="K264" i="52"/>
  <c r="J264" i="52"/>
  <c r="F264" i="52"/>
  <c r="O254" i="52"/>
  <c r="N254" i="52"/>
  <c r="N251" i="52" s="1"/>
  <c r="N246" i="52" s="1"/>
  <c r="M254" i="52"/>
  <c r="M251" i="52" s="1"/>
  <c r="M246" i="52" s="1"/>
  <c r="L254" i="52"/>
  <c r="K254" i="52"/>
  <c r="K251" i="52" s="1"/>
  <c r="K246" i="52" s="1"/>
  <c r="J254" i="52"/>
  <c r="J251" i="52" s="1"/>
  <c r="J246" i="52" s="1"/>
  <c r="F254" i="52"/>
  <c r="O251" i="52"/>
  <c r="L251" i="52"/>
  <c r="L246" i="52" s="1"/>
  <c r="F251" i="52"/>
  <c r="O246" i="52"/>
  <c r="F246" i="52"/>
  <c r="O239" i="52"/>
  <c r="N239" i="52"/>
  <c r="M239" i="52"/>
  <c r="L239" i="52"/>
  <c r="K239" i="52"/>
  <c r="J239" i="52"/>
  <c r="F239" i="52"/>
  <c r="O232" i="52"/>
  <c r="N232" i="52"/>
  <c r="M232" i="52"/>
  <c r="L232" i="52"/>
  <c r="K232" i="52"/>
  <c r="J232" i="52"/>
  <c r="F232" i="52"/>
  <c r="O228" i="52"/>
  <c r="N228" i="52"/>
  <c r="N223" i="52" s="1"/>
  <c r="N217" i="52" s="1"/>
  <c r="M228" i="52"/>
  <c r="L228" i="52"/>
  <c r="L223" i="52" s="1"/>
  <c r="L217" i="52" s="1"/>
  <c r="K228" i="52"/>
  <c r="K223" i="52" s="1"/>
  <c r="K217" i="52" s="1"/>
  <c r="J228" i="52"/>
  <c r="J223" i="52" s="1"/>
  <c r="J217" i="52" s="1"/>
  <c r="F228" i="52"/>
  <c r="O223" i="52"/>
  <c r="M223" i="52"/>
  <c r="M217" i="52" s="1"/>
  <c r="F223" i="52"/>
  <c r="O217" i="52"/>
  <c r="F217" i="52"/>
  <c r="O210" i="52"/>
  <c r="N210" i="52"/>
  <c r="N207" i="52" s="1"/>
  <c r="M210" i="52"/>
  <c r="M207" i="52" s="1"/>
  <c r="L210" i="52"/>
  <c r="L207" i="52" s="1"/>
  <c r="K210" i="52"/>
  <c r="J210" i="52"/>
  <c r="J207" i="52" s="1"/>
  <c r="F210" i="52"/>
  <c r="O207" i="52"/>
  <c r="K207" i="52"/>
  <c r="F207" i="52"/>
  <c r="O185" i="52"/>
  <c r="N185" i="52"/>
  <c r="M185" i="52"/>
  <c r="L185" i="52"/>
  <c r="K185" i="52"/>
  <c r="J185" i="52"/>
  <c r="F185" i="52"/>
  <c r="O168" i="52"/>
  <c r="N168" i="52"/>
  <c r="N164" i="52" s="1"/>
  <c r="N161" i="52" s="1"/>
  <c r="M168" i="52"/>
  <c r="M164" i="52" s="1"/>
  <c r="M161" i="52" s="1"/>
  <c r="L168" i="52"/>
  <c r="K168" i="52"/>
  <c r="K164" i="52" s="1"/>
  <c r="K161" i="52" s="1"/>
  <c r="J168" i="52"/>
  <c r="J164" i="52" s="1"/>
  <c r="J161" i="52" s="1"/>
  <c r="F168" i="52"/>
  <c r="O164" i="52"/>
  <c r="L164" i="52"/>
  <c r="F164" i="52"/>
  <c r="O161" i="52"/>
  <c r="L161" i="52"/>
  <c r="F161" i="52"/>
  <c r="O137" i="52"/>
  <c r="N137" i="52"/>
  <c r="M137" i="52"/>
  <c r="L137" i="52"/>
  <c r="K137" i="52"/>
  <c r="J137" i="52"/>
  <c r="F137" i="52"/>
  <c r="O130" i="52"/>
  <c r="N130" i="52"/>
  <c r="N124" i="52" s="1"/>
  <c r="M130" i="52"/>
  <c r="M124" i="52" s="1"/>
  <c r="L130" i="52"/>
  <c r="L124" i="52" s="1"/>
  <c r="K130" i="52"/>
  <c r="K124" i="52" s="1"/>
  <c r="J130" i="52"/>
  <c r="J124" i="52" s="1"/>
  <c r="F130" i="52"/>
  <c r="O124" i="52"/>
  <c r="F124" i="52"/>
  <c r="O115" i="52"/>
  <c r="F115" i="52"/>
  <c r="O109" i="52"/>
  <c r="F109" i="52"/>
  <c r="O100" i="52"/>
  <c r="O106" i="52" s="1"/>
  <c r="F100" i="52"/>
  <c r="F106" i="52" s="1"/>
  <c r="O90" i="52"/>
  <c r="O97" i="52" s="1"/>
  <c r="N90" i="52"/>
  <c r="N97" i="52" s="1"/>
  <c r="M90" i="52"/>
  <c r="M97" i="52" s="1"/>
  <c r="L90" i="52"/>
  <c r="L97" i="52" s="1"/>
  <c r="K90" i="52"/>
  <c r="K97" i="52" s="1"/>
  <c r="J90" i="52"/>
  <c r="J97" i="52" s="1"/>
  <c r="F90" i="52"/>
  <c r="F97" i="52" s="1"/>
  <c r="N87" i="52"/>
  <c r="M87" i="52"/>
  <c r="L87" i="52"/>
  <c r="K87" i="52"/>
  <c r="J87" i="52"/>
  <c r="F87" i="52"/>
  <c r="O70" i="52"/>
  <c r="N70" i="52"/>
  <c r="M70" i="52"/>
  <c r="L70" i="52"/>
  <c r="K70" i="52"/>
  <c r="J70" i="52"/>
  <c r="F70" i="52"/>
  <c r="O64" i="52"/>
  <c r="N64" i="52"/>
  <c r="M64" i="52"/>
  <c r="L64" i="52"/>
  <c r="K64" i="52"/>
  <c r="J64" i="52"/>
  <c r="F64" i="52"/>
  <c r="O52" i="52"/>
  <c r="N52" i="52"/>
  <c r="M52" i="52"/>
  <c r="L52" i="52"/>
  <c r="K52" i="52"/>
  <c r="J52" i="52"/>
  <c r="F52" i="52"/>
  <c r="N48" i="52"/>
  <c r="M48" i="52"/>
  <c r="L48" i="52"/>
  <c r="K48" i="52"/>
  <c r="J48" i="52"/>
  <c r="F48" i="52"/>
  <c r="O44" i="52"/>
  <c r="N44" i="52"/>
  <c r="M44" i="52"/>
  <c r="L44" i="52"/>
  <c r="K44" i="52"/>
  <c r="J44" i="52"/>
  <c r="F44" i="52"/>
  <c r="O40" i="52"/>
  <c r="N40" i="52"/>
  <c r="M40" i="52"/>
  <c r="L40" i="52"/>
  <c r="K40" i="52"/>
  <c r="J40" i="52"/>
  <c r="F40" i="52"/>
  <c r="O37" i="52"/>
  <c r="N37" i="52"/>
  <c r="M37" i="52"/>
  <c r="L37" i="52"/>
  <c r="K37" i="52"/>
  <c r="J37" i="52"/>
  <c r="F37" i="52"/>
  <c r="O32" i="52"/>
  <c r="N32" i="52"/>
  <c r="M32" i="52"/>
  <c r="L32" i="52"/>
  <c r="K32" i="52"/>
  <c r="J32" i="52"/>
  <c r="F32" i="52"/>
  <c r="N28" i="52"/>
  <c r="M28" i="52"/>
  <c r="L28" i="52"/>
  <c r="K28" i="52"/>
  <c r="J28" i="52"/>
  <c r="F28" i="52"/>
  <c r="O17" i="52"/>
  <c r="N17" i="52"/>
  <c r="M17" i="52"/>
  <c r="L17" i="52"/>
  <c r="K17" i="52"/>
  <c r="J17" i="52"/>
  <c r="F17" i="52"/>
  <c r="O13" i="52"/>
  <c r="N13" i="52"/>
  <c r="M13" i="52"/>
  <c r="L13" i="52"/>
  <c r="K13" i="52"/>
  <c r="J13" i="52"/>
  <c r="F13" i="52"/>
  <c r="O83" i="52" l="1"/>
  <c r="F83" i="52"/>
  <c r="O399" i="52"/>
  <c r="L293" i="52"/>
  <c r="L276" i="52"/>
  <c r="F399" i="52"/>
  <c r="O121" i="52"/>
  <c r="F280" i="52"/>
  <c r="J354" i="52"/>
  <c r="L354" i="52"/>
  <c r="N354" i="52"/>
  <c r="K399" i="52"/>
  <c r="M399" i="52"/>
  <c r="F121" i="52"/>
  <c r="F354" i="52"/>
  <c r="K354" i="52"/>
  <c r="M354" i="52"/>
  <c r="O354" i="52"/>
  <c r="J399" i="52"/>
  <c r="L399" i="52"/>
  <c r="N399" i="52"/>
  <c r="K83" i="52"/>
  <c r="M83" i="52"/>
  <c r="J83" i="52"/>
  <c r="L83" i="52"/>
  <c r="N83" i="52"/>
  <c r="O280" i="52"/>
  <c r="F407" i="52" l="1"/>
  <c r="F408" i="52" s="1"/>
  <c r="O407" i="52"/>
  <c r="N109" i="52"/>
  <c r="M109" i="52"/>
  <c r="K109" i="52"/>
  <c r="M407" i="52"/>
  <c r="L109" i="52"/>
  <c r="K121" i="52"/>
  <c r="K115" i="52"/>
  <c r="N276" i="52"/>
  <c r="N280" i="52"/>
  <c r="K276" i="52"/>
  <c r="K280" i="52"/>
  <c r="K407" i="52"/>
  <c r="L121" i="52"/>
  <c r="L115" i="52"/>
  <c r="J109" i="52"/>
  <c r="J121" i="52"/>
  <c r="J115" i="52"/>
  <c r="J106" i="52"/>
  <c r="J100" i="52"/>
  <c r="J407" i="52"/>
  <c r="J280" i="52"/>
  <c r="J276" i="52"/>
  <c r="N100" i="52"/>
  <c r="N106" i="52"/>
  <c r="M276" i="52"/>
  <c r="M280" i="52"/>
  <c r="L100" i="52"/>
  <c r="L106" i="52"/>
  <c r="K100" i="52"/>
  <c r="K106" i="52"/>
  <c r="N121" i="52"/>
  <c r="N115" i="52"/>
  <c r="M100" i="52"/>
  <c r="M106" i="52"/>
  <c r="M121" i="52"/>
  <c r="M115" i="52"/>
</calcChain>
</file>

<file path=xl/sharedStrings.xml><?xml version="1.0" encoding="utf-8"?>
<sst xmlns="http://schemas.openxmlformats.org/spreadsheetml/2006/main" count="1153" uniqueCount="495">
  <si>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</si>
  <si>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</si>
  <si>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</si>
  <si>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</si>
  <si>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</si>
  <si>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</si>
  <si>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</si>
  <si>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</si>
  <si>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</si>
  <si>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</si>
  <si>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</si>
  <si>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</si>
  <si>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</si>
  <si>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</si>
  <si>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</si>
  <si>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</si>
  <si>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</si>
  <si>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</si>
  <si>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</si>
  <si>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</si>
  <si>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</si>
  <si>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</si>
  <si>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</si>
  <si>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</si>
  <si>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</si>
  <si>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</si>
  <si>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</si>
  <si>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</si>
  <si>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</si>
  <si>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</si>
  <si>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</si>
  <si>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</si>
  <si>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</si>
  <si>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</si>
  <si>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</si>
  <si>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</si>
  <si>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</si>
  <si>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</si>
  <si>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</si>
  <si>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</si>
  <si>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</si>
  <si>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</si>
  <si>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</si>
  <si>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</si>
  <si>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</si>
  <si>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</si>
  <si>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</si>
  <si>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</si>
  <si>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</si>
  <si>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</si>
  <si>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</si>
  <si>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</si>
  <si>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</si>
  <si>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</si>
  <si>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</si>
  <si>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</si>
  <si>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</si>
  <si>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</si>
  <si>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</si>
  <si>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</si>
  <si>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</si>
  <si>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</si>
  <si>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</si>
  <si>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</si>
  <si>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</si>
  <si>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</si>
  <si>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</si>
  <si>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</si>
  <si>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</si>
  <si>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</si>
  <si>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</si>
  <si>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</si>
  <si>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</si>
  <si>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</si>
  <si>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</si>
  <si>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</si>
  <si>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</si>
  <si>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</si>
  <si>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</si>
  <si>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</si>
  <si>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</si>
  <si>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</si>
  <si>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</si>
  <si>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</si>
  <si>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</si>
  <si>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</si>
  <si>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</si>
  <si>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</si>
  <si>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</si>
  <si>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</si>
  <si>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</si>
  <si>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</si>
  <si>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</si>
  <si>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</si>
  <si>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</si>
  <si>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</si>
  <si>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</si>
  <si>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</si>
  <si>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</si>
  <si>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</si>
  <si>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</si>
  <si>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</si>
  <si>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</si>
  <si>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</si>
  <si>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</si>
  <si>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</si>
  <si>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</si>
  <si>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</si>
  <si>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</si>
  <si>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</si>
  <si>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</si>
  <si>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</si>
  <si>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</si>
  <si>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</si>
  <si>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</si>
  <si>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</si>
  <si>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</si>
  <si>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</si>
  <si>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</si>
  <si>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</si>
  <si>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</si>
  <si>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</si>
  <si>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</si>
  <si>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</si>
  <si>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</si>
  <si>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</si>
  <si>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</si>
  <si>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</si>
  <si>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</si>
  <si>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</si>
  <si>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</si>
  <si>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</si>
  <si>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</si>
  <si>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</si>
  <si>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</si>
  <si>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</si>
  <si>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</si>
  <si>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</si>
  <si>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</si>
  <si>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</si>
  <si>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</si>
  <si>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</si>
  <si>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</si>
  <si>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</si>
  <si>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</si>
  <si>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</si>
  <si>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</si>
  <si>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</si>
  <si>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</si>
  <si>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</si>
  <si>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</si>
  <si>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</si>
  <si>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</si>
  <si>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</si>
  <si>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</si>
  <si>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</si>
  <si>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</si>
  <si>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</si>
  <si>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</si>
  <si>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</si>
  <si>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</si>
  <si>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</si>
  <si>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</si>
  <si>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</si>
  <si>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</si>
  <si>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</si>
  <si>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</si>
  <si>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</si>
  <si>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</si>
  <si>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</si>
  <si>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</si>
  <si>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</si>
  <si>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</si>
  <si>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</si>
  <si>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</si>
  <si>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</si>
  <si>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</si>
  <si>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</si>
  <si>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</si>
  <si>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</si>
  <si>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</si>
  <si>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</si>
  <si>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</si>
  <si>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</si>
  <si>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</si>
  <si>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</si>
  <si>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</si>
  <si>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</si>
  <si>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</si>
  <si>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</si>
  <si>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</si>
  <si>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</si>
  <si>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</si>
  <si>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</si>
  <si>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</si>
  <si>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</si>
  <si>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</si>
  <si>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</si>
  <si>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</si>
  <si>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</si>
  <si>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</si>
  <si>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</si>
  <si>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</si>
  <si>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</si>
  <si>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</si>
  <si>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</si>
  <si>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</si>
  <si>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</si>
  <si>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</si>
  <si>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</si>
  <si>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</si>
  <si>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</si>
  <si>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</si>
  <si>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</si>
  <si>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</si>
  <si>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</si>
  <si>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</si>
  <si>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</si>
  <si>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</si>
  <si>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</si>
  <si>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</si>
  <si>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</si>
  <si>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</si>
  <si>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</si>
  <si>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</si>
  <si>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</si>
  <si>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</si>
  <si>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</si>
  <si>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</si>
  <si>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</si>
  <si>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</si>
  <si>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</si>
  <si>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</si>
  <si>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</si>
  <si>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</si>
  <si>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</si>
  <si>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</si>
  <si>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</si>
  <si>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</si>
  <si>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</si>
  <si>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</si>
  <si>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</si>
  <si>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</si>
  <si>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</si>
  <si>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</si>
  <si>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</si>
  <si>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</si>
  <si>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</si>
  <si>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</si>
  <si>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</si>
  <si>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Eliene Divina Silva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</si>
  <si>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</si>
  <si>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</si>
  <si>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</si>
  <si>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</si>
  <si>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</si>
  <si>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</si>
  <si>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</si>
  <si>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</si>
  <si>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</si>
  <si>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</si>
  <si>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</si>
  <si>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</si>
  <si>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</si>
  <si>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</si>
  <si>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</si>
  <si>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</si>
  <si>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</si>
  <si>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</si>
  <si>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</si>
  <si>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</si>
  <si>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</si>
  <si>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</si>
  <si>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</si>
  <si>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</si>
  <si>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</si>
  <si>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</si>
  <si>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</si>
  <si>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</si>
  <si>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</si>
  <si>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</si>
  <si>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</si>
  <si>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</si>
  <si>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</si>
  <si>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</si>
  <si>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</si>
  <si>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</si>
  <si>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</si>
  <si>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</si>
  <si>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</si>
  <si>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</si>
  <si>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</si>
  <si>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</si>
  <si>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</si>
  <si>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</si>
  <si>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</si>
  <si>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</si>
  <si>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</si>
  <si>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</si>
  <si>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</si>
  <si>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</si>
  <si>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</si>
  <si>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</si>
  <si>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</si>
  <si>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</si>
  <si>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</si>
  <si>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</si>
  <si>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</si>
  <si>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</si>
  <si>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</si>
  <si>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</si>
  <si>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</si>
  <si>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</si>
  <si>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</si>
  <si>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</si>
  <si>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</si>
  <si>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</si>
  <si>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</si>
  <si>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</si>
  <si>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</si>
  <si>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</si>
  <si>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</si>
  <si>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</si>
  <si>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</si>
  <si>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</si>
  <si>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</si>
  <si>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</si>
  <si>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</si>
  <si>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</si>
  <si>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</si>
  <si>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</si>
  <si>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</si>
  <si>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</si>
  <si>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</si>
  <si>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</si>
  <si>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</si>
  <si>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</si>
  <si>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</si>
  <si>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</si>
  <si>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</si>
  <si>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</si>
  <si>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</si>
  <si>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</si>
  <si>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</si>
  <si>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</si>
  <si>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</si>
  <si>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</si>
  <si>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</si>
  <si>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</si>
  <si>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</si>
  <si>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</si>
  <si>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</si>
  <si>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</si>
  <si>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</si>
  <si>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</si>
  <si>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</si>
  <si>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</si>
  <si>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</si>
  <si>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</si>
  <si>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</si>
  <si>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</si>
  <si>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</si>
  <si>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</si>
  <si>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</si>
  <si>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</si>
  <si>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</si>
  <si>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</si>
  <si>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</si>
  <si>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</si>
  <si>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</si>
  <si>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</si>
  <si>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</si>
  <si>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</si>
  <si>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</si>
  <si>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</si>
  <si>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</si>
  <si>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</si>
  <si>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</si>
  <si>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</si>
  <si>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</si>
  <si>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</si>
  <si>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</si>
  <si>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</si>
  <si>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</si>
  <si>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</si>
  <si>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</si>
  <si>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</si>
  <si>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</si>
  <si>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</si>
  <si>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</si>
  <si>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</si>
  <si>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</si>
  <si>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</si>
  <si>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</si>
  <si>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</si>
  <si>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</si>
  <si>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</si>
  <si>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</si>
  <si>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</si>
  <si>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</si>
  <si>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</si>
  <si>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</si>
  <si>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</si>
  <si>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</si>
  <si>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</si>
  <si>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</si>
  <si>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</si>
  <si>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</si>
  <si>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</si>
  <si>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</si>
  <si>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</si>
  <si>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</si>
  <si>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</si>
  <si>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</si>
  <si>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</si>
  <si>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</si>
  <si>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</si>
  <si>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</si>
  <si>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</si>
  <si>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</si>
  <si>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</si>
  <si>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</si>
  <si>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</si>
  <si>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</si>
  <si>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</si>
  <si>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</si>
  <si>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</si>
  <si>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</si>
  <si>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</si>
  <si>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</si>
  <si>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</si>
  <si>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</si>
  <si>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</si>
  <si>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</si>
  <si>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</si>
  <si>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</si>
  <si>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</si>
  <si>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</si>
  <si>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</si>
  <si>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</si>
  <si>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</si>
  <si>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</si>
  <si>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</si>
  <si>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</si>
  <si>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</si>
  <si>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</si>
  <si>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</si>
  <si>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</si>
  <si>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</si>
  <si>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</si>
  <si>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</si>
  <si>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</si>
  <si>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</si>
  <si>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</si>
  <si>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</si>
  <si>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</si>
  <si>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</si>
  <si>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</si>
  <si>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</si>
  <si>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</si>
  <si>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</si>
  <si>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</si>
  <si>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</si>
  <si>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</si>
  <si>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</si>
  <si>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</si>
  <si>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</si>
  <si>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</si>
  <si>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</si>
  <si>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</si>
  <si>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</si>
  <si>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</si>
  <si>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</si>
  <si>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</si>
  <si>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</si>
  <si>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</si>
  <si>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</si>
  <si>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</si>
  <si>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</si>
  <si>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</si>
  <si>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</si>
  <si>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Sinomar Borges dos Santos</t>
  </si>
  <si>
    <t>QNM 11, A/E LOTE 03 - SHOPPING POPULAR DE CEILÂNDIA - CEILÂNDIA SUL/DF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</si>
  <si>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</si>
  <si>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</si>
  <si>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</si>
  <si>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</si>
  <si>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</si>
  <si>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</si>
  <si>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655.406.113-49</t>
  </si>
  <si>
    <t>708.116.011-53</t>
  </si>
  <si>
    <t>033.640.401-84</t>
  </si>
  <si>
    <t>Wenya de Jesus Martins</t>
  </si>
  <si>
    <t>846.285.531-49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</si>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</sst>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2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0" fillId="8" borderId="0" xfId="0" applyFill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="93" zoomScaleNormal="85" zoomScaleSheetLayoutView="93" workbookViewId="0">
      <selection activeCell="B5" sqref="B5"/>
    </sheetView>
  </sheetViews>
  <sheetFormatPr defaultRowHeight="15" x14ac:dyDescent="0.25"/>
  <cols>
    <col min="2" max="2" width="57.28515625" customWidth="1"/>
    <col min="3" max="3" width="21.28515625" customWidth="1"/>
    <col min="4" max="4" width="6.28515625" customWidth="1"/>
    <col min="5" max="5" width="67.7109375" customWidth="1"/>
    <col min="6" max="9" width="5.28515625" customWidth="1"/>
    <col min="10" max="10" width="5.42578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8" t="s">
        <v>446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</row>
    <row r="2" spans="1:15" ht="18.75" x14ac:dyDescent="0.3">
      <c r="A2" s="98" t="s">
        <v>487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</row>
    <row r="3" spans="1:15" ht="18.75" x14ac:dyDescent="0.3">
      <c r="A3" s="98" t="s">
        <v>192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</row>
    <row r="4" spans="1:15" ht="18.75" x14ac:dyDescent="0.3">
      <c r="A4" s="98" t="s">
        <v>193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1:15" ht="18.75" x14ac:dyDescent="0.3">
      <c r="A5" s="56"/>
      <c r="B5" s="56"/>
      <c r="C5" s="59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8" t="s">
        <v>441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1:15" ht="18.75" x14ac:dyDescent="0.3">
      <c r="A7" s="56"/>
      <c r="B7" s="56"/>
      <c r="C7" s="59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100" t="s">
        <v>442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</row>
    <row r="9" spans="1:15" ht="18" customHeight="1" x14ac:dyDescent="0.25">
      <c r="A9" s="101" t="s">
        <v>494</v>
      </c>
      <c r="B9" s="101"/>
      <c r="C9" s="6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24.5" customHeight="1" x14ac:dyDescent="0.25">
      <c r="A11" s="5" t="s">
        <v>194</v>
      </c>
      <c r="B11" s="4" t="s">
        <v>0</v>
      </c>
      <c r="C11" s="4" t="s">
        <v>488</v>
      </c>
      <c r="D11" s="5" t="s">
        <v>1</v>
      </c>
      <c r="E11" s="4" t="s">
        <v>2</v>
      </c>
      <c r="F11" s="6" t="s">
        <v>483</v>
      </c>
      <c r="G11" s="6" t="s">
        <v>485</v>
      </c>
      <c r="H11" s="6" t="s">
        <v>484</v>
      </c>
      <c r="I11" s="6" t="s">
        <v>486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</row>
    <row r="12" spans="1:15" x14ac:dyDescent="0.25">
      <c r="A12" s="99" t="s">
        <v>8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</row>
    <row r="13" spans="1:15" s="28" customFormat="1" hidden="1" x14ac:dyDescent="0.25">
      <c r="A13" s="39" t="s">
        <v>196</v>
      </c>
      <c r="B13" s="40" t="s">
        <v>197</v>
      </c>
      <c r="C13" s="40"/>
      <c r="D13" s="39" t="s">
        <v>10</v>
      </c>
      <c r="E13" s="40" t="s">
        <v>447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4" t="s">
        <v>198</v>
      </c>
      <c r="C14" s="65"/>
      <c r="D14" s="65"/>
      <c r="E14" s="66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5" t="s">
        <v>199</v>
      </c>
      <c r="C15" s="96"/>
      <c r="D15" s="96"/>
      <c r="E15" s="9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5" t="s">
        <v>200</v>
      </c>
      <c r="C16" s="96"/>
      <c r="D16" s="96"/>
      <c r="E16" s="9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209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4" t="s">
        <v>198</v>
      </c>
      <c r="C18" s="65"/>
      <c r="D18" s="65"/>
      <c r="E18" s="66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5" t="s">
        <v>478</v>
      </c>
      <c r="C19" s="96"/>
      <c r="D19" s="96"/>
      <c r="E19" s="9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5" t="s">
        <v>201</v>
      </c>
      <c r="C20" s="96"/>
      <c r="D20" s="96"/>
      <c r="E20" s="9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5" t="s">
        <v>202</v>
      </c>
      <c r="C21" s="96"/>
      <c r="D21" s="96"/>
      <c r="E21" s="9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5" t="s">
        <v>203</v>
      </c>
      <c r="C22" s="96"/>
      <c r="D22" s="96"/>
      <c r="E22" s="9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5" t="s">
        <v>204</v>
      </c>
      <c r="C23" s="96"/>
      <c r="D23" s="96"/>
      <c r="E23" s="9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5" t="s">
        <v>205</v>
      </c>
      <c r="C24" s="96"/>
      <c r="D24" s="96"/>
      <c r="E24" s="9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5" t="s">
        <v>206</v>
      </c>
      <c r="C25" s="96"/>
      <c r="D25" s="96"/>
      <c r="E25" s="9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5" t="s">
        <v>207</v>
      </c>
      <c r="C26" s="96"/>
      <c r="D26" s="96"/>
      <c r="E26" s="9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5" t="s">
        <v>208</v>
      </c>
      <c r="C27" s="96"/>
      <c r="D27" s="96"/>
      <c r="E27" s="9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210</v>
      </c>
      <c r="B28" s="40" t="s">
        <v>448</v>
      </c>
      <c r="C28" s="40"/>
      <c r="D28" s="39" t="s">
        <v>13</v>
      </c>
      <c r="E28" s="40" t="s">
        <v>449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4" t="s">
        <v>198</v>
      </c>
      <c r="C29" s="65"/>
      <c r="D29" s="65"/>
      <c r="E29" s="66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7" t="s">
        <v>247</v>
      </c>
      <c r="C30" s="68"/>
      <c r="D30" s="68"/>
      <c r="E30" s="69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7" t="s">
        <v>248</v>
      </c>
      <c r="C31" s="68"/>
      <c r="D31" s="68"/>
      <c r="E31" s="69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357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4" t="s">
        <v>198</v>
      </c>
      <c r="C33" s="65"/>
      <c r="D33" s="65"/>
      <c r="E33" s="66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7" t="s">
        <v>239</v>
      </c>
      <c r="C34" s="68"/>
      <c r="D34" s="68"/>
      <c r="E34" s="69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7" t="s">
        <v>422</v>
      </c>
      <c r="C35" s="68"/>
      <c r="D35" s="68"/>
      <c r="E35" s="69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7" t="s">
        <v>237</v>
      </c>
      <c r="C36" s="68"/>
      <c r="D36" s="68"/>
      <c r="E36" s="69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358</v>
      </c>
      <c r="B37" s="40" t="s">
        <v>450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4" t="s">
        <v>198</v>
      </c>
      <c r="C38" s="65"/>
      <c r="D38" s="65"/>
      <c r="E38" s="66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7" t="s">
        <v>423</v>
      </c>
      <c r="C39" s="68"/>
      <c r="D39" s="68"/>
      <c r="E39" s="69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359</v>
      </c>
      <c r="B40" s="40" t="s">
        <v>451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4" t="s">
        <v>198</v>
      </c>
      <c r="C41" s="65"/>
      <c r="D41" s="65"/>
      <c r="E41" s="66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7" t="s">
        <v>295</v>
      </c>
      <c r="C42" s="68"/>
      <c r="D42" s="68"/>
      <c r="E42" s="69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7" t="s">
        <v>294</v>
      </c>
      <c r="C43" s="68"/>
      <c r="D43" s="68"/>
      <c r="E43" s="69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420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4" t="s">
        <v>198</v>
      </c>
      <c r="C45" s="65"/>
      <c r="D45" s="65"/>
      <c r="E45" s="66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9" t="s">
        <v>354</v>
      </c>
      <c r="C46" s="90"/>
      <c r="D46" s="90"/>
      <c r="E46" s="91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9" t="s">
        <v>355</v>
      </c>
      <c r="C47" s="90"/>
      <c r="D47" s="90"/>
      <c r="E47" s="91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361</v>
      </c>
      <c r="B48" s="40" t="s">
        <v>19</v>
      </c>
      <c r="C48" s="40"/>
      <c r="D48" s="39" t="s">
        <v>13</v>
      </c>
      <c r="E48" s="40" t="s">
        <v>477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4" t="s">
        <v>198</v>
      </c>
      <c r="C49" s="65"/>
      <c r="D49" s="65"/>
      <c r="E49" s="66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1" t="s">
        <v>303</v>
      </c>
      <c r="C50" s="82"/>
      <c r="D50" s="82"/>
      <c r="E50" s="83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1" t="s">
        <v>304</v>
      </c>
      <c r="C51" s="82"/>
      <c r="D51" s="82"/>
      <c r="E51" s="83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360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4" t="s">
        <v>198</v>
      </c>
      <c r="C53" s="65"/>
      <c r="D53" s="65"/>
      <c r="E53" s="66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7" t="s">
        <v>243</v>
      </c>
      <c r="C54" s="68"/>
      <c r="D54" s="68"/>
      <c r="E54" s="69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7" t="s">
        <v>242</v>
      </c>
      <c r="C55" s="68"/>
      <c r="D55" s="68"/>
      <c r="E55" s="69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7" t="s">
        <v>244</v>
      </c>
      <c r="C56" s="68"/>
      <c r="D56" s="68"/>
      <c r="E56" s="69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7" t="s">
        <v>245</v>
      </c>
      <c r="C57" s="68"/>
      <c r="D57" s="68"/>
      <c r="E57" s="69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x14ac:dyDescent="0.25">
      <c r="A58" s="39" t="s">
        <v>362</v>
      </c>
      <c r="B58" s="40" t="s">
        <v>22</v>
      </c>
      <c r="C58" s="40"/>
      <c r="D58" s="39" t="s">
        <v>13</v>
      </c>
      <c r="E58" s="40" t="s">
        <v>482</v>
      </c>
      <c r="F58" s="39">
        <f t="shared" ref="F58:N58" si="10">SUM(F59:F63)</f>
        <v>0</v>
      </c>
      <c r="G58" s="39">
        <f t="shared" si="10"/>
        <v>0</v>
      </c>
      <c r="H58" s="39">
        <f t="shared" si="10"/>
        <v>4</v>
      </c>
      <c r="I58" s="39">
        <f t="shared" si="10"/>
        <v>0</v>
      </c>
      <c r="J58" s="39">
        <f t="shared" si="10"/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15740.24</v>
      </c>
    </row>
    <row r="59" spans="1:15" s="28" customFormat="1" x14ac:dyDescent="0.25">
      <c r="A59" s="20" t="s">
        <v>1</v>
      </c>
      <c r="B59" s="64" t="s">
        <v>198</v>
      </c>
      <c r="C59" s="65"/>
      <c r="D59" s="65"/>
      <c r="E59" s="66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x14ac:dyDescent="0.25">
      <c r="A60" s="19" t="s">
        <v>13</v>
      </c>
      <c r="B60" s="61" t="s">
        <v>250</v>
      </c>
      <c r="C60" s="62" t="s">
        <v>489</v>
      </c>
      <c r="D60" s="61"/>
      <c r="E60" s="61"/>
      <c r="F60" s="20"/>
      <c r="G60" s="20"/>
      <c r="H60" s="20">
        <v>1</v>
      </c>
      <c r="I60" s="20"/>
      <c r="J60" s="20"/>
      <c r="K60" s="20"/>
      <c r="L60" s="20"/>
      <c r="M60" s="20"/>
      <c r="N60" s="20"/>
      <c r="O60" s="30">
        <v>3935.06</v>
      </c>
    </row>
    <row r="61" spans="1:15" s="58" customFormat="1" x14ac:dyDescent="0.25">
      <c r="A61" s="19" t="s">
        <v>13</v>
      </c>
      <c r="B61" s="61" t="s">
        <v>492</v>
      </c>
      <c r="C61" s="62" t="s">
        <v>493</v>
      </c>
      <c r="D61" s="61"/>
      <c r="E61" s="61"/>
      <c r="F61" s="20"/>
      <c r="G61" s="20"/>
      <c r="H61" s="20">
        <v>1</v>
      </c>
      <c r="I61" s="20"/>
      <c r="J61" s="20"/>
      <c r="K61" s="20"/>
      <c r="L61" s="20"/>
      <c r="M61" s="20"/>
      <c r="N61" s="20"/>
      <c r="O61" s="30">
        <v>3935.06</v>
      </c>
    </row>
    <row r="62" spans="1:15" s="3" customFormat="1" x14ac:dyDescent="0.25">
      <c r="A62" s="19" t="s">
        <v>13</v>
      </c>
      <c r="B62" s="61" t="s">
        <v>291</v>
      </c>
      <c r="C62" s="62" t="s">
        <v>490</v>
      </c>
      <c r="D62" s="61"/>
      <c r="E62" s="61"/>
      <c r="F62" s="20"/>
      <c r="G62" s="20"/>
      <c r="H62" s="20">
        <v>1</v>
      </c>
      <c r="I62" s="20"/>
      <c r="J62" s="20"/>
      <c r="K62" s="20"/>
      <c r="L62" s="20"/>
      <c r="M62" s="20"/>
      <c r="N62" s="20"/>
      <c r="O62" s="30">
        <v>3935.06</v>
      </c>
    </row>
    <row r="63" spans="1:15" s="3" customFormat="1" x14ac:dyDescent="0.25">
      <c r="A63" s="19" t="s">
        <v>13</v>
      </c>
      <c r="B63" s="61" t="s">
        <v>481</v>
      </c>
      <c r="C63" s="62" t="s">
        <v>491</v>
      </c>
      <c r="D63" s="61"/>
      <c r="E63" s="61"/>
      <c r="F63" s="20"/>
      <c r="G63" s="20"/>
      <c r="H63" s="20">
        <v>1</v>
      </c>
      <c r="I63" s="20"/>
      <c r="J63" s="20"/>
      <c r="K63" s="20"/>
      <c r="L63" s="20"/>
      <c r="M63" s="20"/>
      <c r="N63" s="20"/>
      <c r="O63" s="30">
        <v>3935.06</v>
      </c>
    </row>
    <row r="64" spans="1:15" s="28" customFormat="1" hidden="1" x14ac:dyDescent="0.25">
      <c r="A64" s="39" t="s">
        <v>363</v>
      </c>
      <c r="B64" s="40" t="s">
        <v>23</v>
      </c>
      <c r="C64" s="40"/>
      <c r="D64" s="39" t="s">
        <v>13</v>
      </c>
      <c r="E64" s="40" t="s">
        <v>366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4" t="s">
        <v>198</v>
      </c>
      <c r="C65" s="65"/>
      <c r="D65" s="65"/>
      <c r="E65" s="66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7" t="s">
        <v>266</v>
      </c>
      <c r="C66" s="68"/>
      <c r="D66" s="68"/>
      <c r="E66" s="69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7" t="s">
        <v>267</v>
      </c>
      <c r="C67" s="68"/>
      <c r="D67" s="68"/>
      <c r="E67" s="69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7" t="s">
        <v>265</v>
      </c>
      <c r="C68" s="68"/>
      <c r="D68" s="68"/>
      <c r="E68" s="69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7" t="s">
        <v>268</v>
      </c>
      <c r="C69" s="68"/>
      <c r="D69" s="68"/>
      <c r="E69" s="69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364</v>
      </c>
      <c r="B70" s="40" t="s">
        <v>24</v>
      </c>
      <c r="C70" s="40"/>
      <c r="D70" s="39" t="s">
        <v>13</v>
      </c>
      <c r="E70" s="40" t="s">
        <v>25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4" t="s">
        <v>198</v>
      </c>
      <c r="C71" s="65"/>
      <c r="D71" s="65"/>
      <c r="E71" s="66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7" t="s">
        <v>241</v>
      </c>
      <c r="C72" s="68"/>
      <c r="D72" s="68"/>
      <c r="E72" s="69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7" t="s">
        <v>240</v>
      </c>
      <c r="C73" s="68"/>
      <c r="D73" s="68"/>
      <c r="E73" s="69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365</v>
      </c>
      <c r="B74" s="40" t="s">
        <v>452</v>
      </c>
      <c r="C74" s="40"/>
      <c r="D74" s="39" t="s">
        <v>10</v>
      </c>
      <c r="E74" s="40" t="s">
        <v>184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4" t="s">
        <v>198</v>
      </c>
      <c r="C75" s="65"/>
      <c r="D75" s="65"/>
      <c r="E75" s="66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5" t="s">
        <v>430</v>
      </c>
      <c r="C76" s="96"/>
      <c r="D76" s="96"/>
      <c r="E76" s="9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5" t="s">
        <v>322</v>
      </c>
      <c r="C77" s="96"/>
      <c r="D77" s="96"/>
      <c r="E77" s="9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470</v>
      </c>
      <c r="B78" s="51" t="s">
        <v>453</v>
      </c>
      <c r="C78" s="51"/>
      <c r="D78" s="50" t="s">
        <v>13</v>
      </c>
      <c r="E78" s="51" t="s">
        <v>454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4" t="s">
        <v>198</v>
      </c>
      <c r="C79" s="65"/>
      <c r="D79" s="65"/>
      <c r="E79" s="66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1" t="s">
        <v>239</v>
      </c>
      <c r="C80" s="82"/>
      <c r="D80" s="82"/>
      <c r="E80" s="83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1" t="s">
        <v>422</v>
      </c>
      <c r="C81" s="82"/>
      <c r="D81" s="82"/>
      <c r="E81" s="83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1" t="s">
        <v>479</v>
      </c>
      <c r="C82" s="82"/>
      <c r="D82" s="82"/>
      <c r="E82" s="83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70" t="s">
        <v>26</v>
      </c>
      <c r="B83" s="71"/>
      <c r="C83" s="71"/>
      <c r="D83" s="71"/>
      <c r="E83" s="72"/>
      <c r="F83" s="13">
        <f>F78+F74+F70+F64+F58+F52+F48+F44+F40+F37+F32+F28+F17+F13</f>
        <v>37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117381.93799999999</v>
      </c>
    </row>
    <row r="84" spans="1:15" s="3" customFormat="1" hidden="1" x14ac:dyDescent="0.25">
      <c r="A84" s="93"/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4"/>
    </row>
    <row r="85" spans="1:15" hidden="1" x14ac:dyDescent="0.25">
      <c r="A85" s="92" t="s">
        <v>27</v>
      </c>
      <c r="B85" s="92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28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26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2" t="s">
        <v>29</v>
      </c>
      <c r="B89" s="92"/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</row>
    <row r="90" spans="1:15" s="28" customFormat="1" hidden="1" x14ac:dyDescent="0.25">
      <c r="A90" s="39" t="s">
        <v>367</v>
      </c>
      <c r="B90" s="40" t="s">
        <v>9</v>
      </c>
      <c r="C90" s="40"/>
      <c r="D90" s="39" t="s">
        <v>10</v>
      </c>
      <c r="E90" s="40" t="s">
        <v>30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4" t="s">
        <v>198</v>
      </c>
      <c r="C91" s="65"/>
      <c r="D91" s="65"/>
      <c r="E91" s="66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6" t="s">
        <v>215</v>
      </c>
      <c r="C92" s="87"/>
      <c r="D92" s="87"/>
      <c r="E92" s="88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7" t="s">
        <v>213</v>
      </c>
      <c r="C93" s="68"/>
      <c r="D93" s="68"/>
      <c r="E93" s="69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7" t="s">
        <v>214</v>
      </c>
      <c r="C94" s="68"/>
      <c r="D94" s="68"/>
      <c r="E94" s="69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7" t="s">
        <v>424</v>
      </c>
      <c r="C95" s="68"/>
      <c r="D95" s="68"/>
      <c r="E95" s="69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6" t="s">
        <v>216</v>
      </c>
      <c r="C96" s="87"/>
      <c r="D96" s="87"/>
      <c r="E96" s="88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26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4" t="s">
        <v>31</v>
      </c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</row>
    <row r="100" spans="1:15" s="28" customFormat="1" ht="24" hidden="1" x14ac:dyDescent="0.25">
      <c r="A100" s="39" t="s">
        <v>368</v>
      </c>
      <c r="B100" s="40" t="s">
        <v>9</v>
      </c>
      <c r="C100" s="40"/>
      <c r="D100" s="39" t="s">
        <v>10</v>
      </c>
      <c r="E100" s="40" t="s">
        <v>32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4" t="s">
        <v>198</v>
      </c>
      <c r="C101" s="65"/>
      <c r="D101" s="65"/>
      <c r="E101" s="66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7" t="s">
        <v>219</v>
      </c>
      <c r="C102" s="68"/>
      <c r="D102" s="68"/>
      <c r="E102" s="69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7" t="s">
        <v>220</v>
      </c>
      <c r="C103" s="68"/>
      <c r="D103" s="68"/>
      <c r="E103" s="69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7" t="s">
        <v>218</v>
      </c>
      <c r="C104" s="68"/>
      <c r="D104" s="68"/>
      <c r="E104" s="69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7" t="s">
        <v>217</v>
      </c>
      <c r="C105" s="68"/>
      <c r="D105" s="68"/>
      <c r="E105" s="69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26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4" t="s">
        <v>33</v>
      </c>
      <c r="B108" s="84"/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</row>
    <row r="109" spans="1:15" s="28" customFormat="1" hidden="1" x14ac:dyDescent="0.25">
      <c r="A109" s="39" t="s">
        <v>369</v>
      </c>
      <c r="B109" s="40" t="s">
        <v>9</v>
      </c>
      <c r="C109" s="40"/>
      <c r="D109" s="39" t="s">
        <v>10</v>
      </c>
      <c r="E109" s="40" t="s">
        <v>34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4" t="s">
        <v>198</v>
      </c>
      <c r="C110" s="65"/>
      <c r="D110" s="65"/>
      <c r="E110" s="66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7" t="s">
        <v>282</v>
      </c>
      <c r="C111" s="68"/>
      <c r="D111" s="68"/>
      <c r="E111" s="69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7" t="s">
        <v>281</v>
      </c>
      <c r="C112" s="68"/>
      <c r="D112" s="68"/>
      <c r="E112" s="69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7" t="s">
        <v>283</v>
      </c>
      <c r="C113" s="68"/>
      <c r="D113" s="68"/>
      <c r="E113" s="69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7" t="s">
        <v>280</v>
      </c>
      <c r="C114" s="68"/>
      <c r="D114" s="68"/>
      <c r="E114" s="69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370</v>
      </c>
      <c r="B115" s="40" t="s">
        <v>185</v>
      </c>
      <c r="C115" s="40"/>
      <c r="D115" s="39" t="s">
        <v>10</v>
      </c>
      <c r="E115" s="40" t="s">
        <v>186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4" t="s">
        <v>198</v>
      </c>
      <c r="C116" s="65"/>
      <c r="D116" s="65"/>
      <c r="E116" s="66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7" t="s">
        <v>289</v>
      </c>
      <c r="C117" s="68"/>
      <c r="D117" s="68"/>
      <c r="E117" s="69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7" t="s">
        <v>291</v>
      </c>
      <c r="C118" s="68"/>
      <c r="D118" s="68"/>
      <c r="E118" s="69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7" t="s">
        <v>292</v>
      </c>
      <c r="C119" s="68"/>
      <c r="D119" s="68"/>
      <c r="E119" s="69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7" t="s">
        <v>290</v>
      </c>
      <c r="C120" s="68"/>
      <c r="D120" s="68"/>
      <c r="E120" s="69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26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84" t="s">
        <v>35</v>
      </c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</row>
    <row r="124" spans="1:15" s="28" customFormat="1" hidden="1" x14ac:dyDescent="0.25">
      <c r="A124" s="39" t="s">
        <v>371</v>
      </c>
      <c r="B124" s="40" t="s">
        <v>36</v>
      </c>
      <c r="C124" s="40"/>
      <c r="D124" s="39" t="s">
        <v>10</v>
      </c>
      <c r="E124" s="40" t="s">
        <v>37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4" t="s">
        <v>198</v>
      </c>
      <c r="C125" s="65"/>
      <c r="D125" s="65"/>
      <c r="E125" s="66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7" t="s">
        <v>310</v>
      </c>
      <c r="C126" s="68"/>
      <c r="D126" s="68"/>
      <c r="E126" s="69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7" t="s">
        <v>308</v>
      </c>
      <c r="C127" s="68"/>
      <c r="D127" s="68"/>
      <c r="E127" s="69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7" t="s">
        <v>307</v>
      </c>
      <c r="C128" s="68"/>
      <c r="D128" s="68"/>
      <c r="E128" s="69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7" t="s">
        <v>309</v>
      </c>
      <c r="C129" s="68"/>
      <c r="D129" s="68"/>
      <c r="E129" s="69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372</v>
      </c>
      <c r="B130" s="40" t="s">
        <v>9</v>
      </c>
      <c r="C130" s="40"/>
      <c r="D130" s="39" t="s">
        <v>10</v>
      </c>
      <c r="E130" s="40" t="s">
        <v>38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4" t="s">
        <v>198</v>
      </c>
      <c r="C131" s="65"/>
      <c r="D131" s="65"/>
      <c r="E131" s="66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7" t="s">
        <v>425</v>
      </c>
      <c r="C132" s="68"/>
      <c r="D132" s="68"/>
      <c r="E132" s="69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7" t="s">
        <v>273</v>
      </c>
      <c r="C133" s="68"/>
      <c r="D133" s="68"/>
      <c r="E133" s="69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7" t="s">
        <v>272</v>
      </c>
      <c r="C134" s="68"/>
      <c r="D134" s="68"/>
      <c r="E134" s="69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7" t="s">
        <v>274</v>
      </c>
      <c r="C135" s="68"/>
      <c r="D135" s="68"/>
      <c r="E135" s="69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7" t="s">
        <v>275</v>
      </c>
      <c r="C136" s="68"/>
      <c r="D136" s="68"/>
      <c r="E136" s="69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373</v>
      </c>
      <c r="B137" s="40" t="s">
        <v>455</v>
      </c>
      <c r="C137" s="40"/>
      <c r="D137" s="39" t="s">
        <v>10</v>
      </c>
      <c r="E137" s="40" t="s">
        <v>39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4" t="s">
        <v>198</v>
      </c>
      <c r="C138" s="65"/>
      <c r="D138" s="65"/>
      <c r="E138" s="66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6" t="s">
        <v>235</v>
      </c>
      <c r="C139" s="87"/>
      <c r="D139" s="87"/>
      <c r="E139" s="88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7" t="s">
        <v>225</v>
      </c>
      <c r="C140" s="68"/>
      <c r="D140" s="68"/>
      <c r="E140" s="69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7" t="s">
        <v>226</v>
      </c>
      <c r="C141" s="68"/>
      <c r="D141" s="68"/>
      <c r="E141" s="69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7" t="s">
        <v>227</v>
      </c>
      <c r="C142" s="68"/>
      <c r="D142" s="68"/>
      <c r="E142" s="69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7" t="s">
        <v>236</v>
      </c>
      <c r="C143" s="68"/>
      <c r="D143" s="68"/>
      <c r="E143" s="69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7" t="s">
        <v>228</v>
      </c>
      <c r="C144" s="68"/>
      <c r="D144" s="68"/>
      <c r="E144" s="69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7" t="s">
        <v>229</v>
      </c>
      <c r="C145" s="68"/>
      <c r="D145" s="68"/>
      <c r="E145" s="69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7" t="s">
        <v>230</v>
      </c>
      <c r="C146" s="68"/>
      <c r="D146" s="68"/>
      <c r="E146" s="69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7" t="s">
        <v>231</v>
      </c>
      <c r="C147" s="68"/>
      <c r="D147" s="68"/>
      <c r="E147" s="69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6" t="s">
        <v>233</v>
      </c>
      <c r="C148" s="87"/>
      <c r="D148" s="87"/>
      <c r="E148" s="88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7" t="s">
        <v>232</v>
      </c>
      <c r="C149" s="68"/>
      <c r="D149" s="68"/>
      <c r="E149" s="69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7" t="s">
        <v>234</v>
      </c>
      <c r="C150" s="68"/>
      <c r="D150" s="68"/>
      <c r="E150" s="69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7" t="s">
        <v>222</v>
      </c>
      <c r="C151" s="68"/>
      <c r="D151" s="68"/>
      <c r="E151" s="69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7" t="s">
        <v>224</v>
      </c>
      <c r="C152" s="68"/>
      <c r="D152" s="68"/>
      <c r="E152" s="69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7" t="s">
        <v>223</v>
      </c>
      <c r="C153" s="68"/>
      <c r="D153" s="68"/>
      <c r="E153" s="69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40</v>
      </c>
      <c r="C154" s="18"/>
      <c r="D154" s="19" t="s">
        <v>10</v>
      </c>
      <c r="E154" s="18" t="s">
        <v>41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42</v>
      </c>
      <c r="C155" s="18"/>
      <c r="D155" s="19" t="s">
        <v>10</v>
      </c>
      <c r="E155" s="18" t="s">
        <v>43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44</v>
      </c>
      <c r="C156" s="18"/>
      <c r="D156" s="19" t="s">
        <v>10</v>
      </c>
      <c r="E156" s="18" t="s">
        <v>45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46</v>
      </c>
      <c r="C157" s="18"/>
      <c r="D157" s="19" t="s">
        <v>10</v>
      </c>
      <c r="E157" s="18" t="s">
        <v>47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48</v>
      </c>
      <c r="C158" s="18"/>
      <c r="D158" s="19" t="s">
        <v>10</v>
      </c>
      <c r="E158" s="18" t="s">
        <v>49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50</v>
      </c>
      <c r="C159" s="18"/>
      <c r="D159" s="19" t="s">
        <v>10</v>
      </c>
      <c r="E159" s="18" t="s">
        <v>51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52</v>
      </c>
      <c r="C160" s="18"/>
      <c r="D160" s="19" t="s">
        <v>10</v>
      </c>
      <c r="E160" s="18" t="s">
        <v>53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374</v>
      </c>
      <c r="B161" s="40" t="s">
        <v>54</v>
      </c>
      <c r="C161" s="40"/>
      <c r="D161" s="39" t="s">
        <v>10</v>
      </c>
      <c r="E161" s="40" t="s">
        <v>55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4" t="s">
        <v>198</v>
      </c>
      <c r="C162" s="65"/>
      <c r="D162" s="65"/>
      <c r="E162" s="66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7" t="s">
        <v>270</v>
      </c>
      <c r="C163" s="68"/>
      <c r="D163" s="68"/>
      <c r="E163" s="69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375</v>
      </c>
      <c r="B164" s="40" t="s">
        <v>56</v>
      </c>
      <c r="C164" s="40"/>
      <c r="D164" s="39" t="s">
        <v>10</v>
      </c>
      <c r="E164" s="40" t="s">
        <v>57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4" t="s">
        <v>198</v>
      </c>
      <c r="C165" s="65"/>
      <c r="D165" s="65"/>
      <c r="E165" s="66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7" t="s">
        <v>321</v>
      </c>
      <c r="C166" s="68"/>
      <c r="D166" s="68"/>
      <c r="E166" s="69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207</v>
      </c>
      <c r="C167" s="31"/>
      <c r="D167" s="31" t="s">
        <v>207</v>
      </c>
      <c r="E167" s="31" t="s">
        <v>207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376</v>
      </c>
      <c r="B168" s="40" t="s">
        <v>58</v>
      </c>
      <c r="C168" s="40"/>
      <c r="D168" s="39" t="s">
        <v>13</v>
      </c>
      <c r="E168" s="40" t="s">
        <v>59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4" t="s">
        <v>198</v>
      </c>
      <c r="C169" s="65"/>
      <c r="D169" s="65"/>
      <c r="E169" s="66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9" t="s">
        <v>326</v>
      </c>
      <c r="C170" s="90"/>
      <c r="D170" s="90"/>
      <c r="E170" s="91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7" t="s">
        <v>324</v>
      </c>
      <c r="C171" s="68"/>
      <c r="D171" s="68"/>
      <c r="E171" s="69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7" t="s">
        <v>331</v>
      </c>
      <c r="C172" s="68"/>
      <c r="D172" s="68"/>
      <c r="E172" s="69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7" t="s">
        <v>327</v>
      </c>
      <c r="C173" s="68"/>
      <c r="D173" s="68"/>
      <c r="E173" s="69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7" t="s">
        <v>325</v>
      </c>
      <c r="C174" s="68"/>
      <c r="D174" s="68"/>
      <c r="E174" s="69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7" t="s">
        <v>328</v>
      </c>
      <c r="C175" s="68"/>
      <c r="D175" s="68"/>
      <c r="E175" s="69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7" t="s">
        <v>323</v>
      </c>
      <c r="C176" s="68"/>
      <c r="D176" s="68"/>
      <c r="E176" s="69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7" t="s">
        <v>330</v>
      </c>
      <c r="C177" s="68"/>
      <c r="D177" s="68"/>
      <c r="E177" s="69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7" t="s">
        <v>426</v>
      </c>
      <c r="C178" s="68"/>
      <c r="D178" s="68"/>
      <c r="E178" s="69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7" t="s">
        <v>429</v>
      </c>
      <c r="C179" s="68"/>
      <c r="D179" s="68"/>
      <c r="E179" s="69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7" t="s">
        <v>427</v>
      </c>
      <c r="C180" s="68"/>
      <c r="D180" s="68"/>
      <c r="E180" s="69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7" t="s">
        <v>332</v>
      </c>
      <c r="C181" s="68"/>
      <c r="D181" s="68"/>
      <c r="E181" s="69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7" t="s">
        <v>333</v>
      </c>
      <c r="C182" s="68"/>
      <c r="D182" s="68"/>
      <c r="E182" s="69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7" t="s">
        <v>428</v>
      </c>
      <c r="C183" s="68"/>
      <c r="D183" s="68"/>
      <c r="E183" s="69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7" t="s">
        <v>329</v>
      </c>
      <c r="C184" s="68"/>
      <c r="D184" s="68"/>
      <c r="E184" s="69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377</v>
      </c>
      <c r="B185" s="40" t="s">
        <v>60</v>
      </c>
      <c r="C185" s="40"/>
      <c r="D185" s="39" t="s">
        <v>13</v>
      </c>
      <c r="E185" s="40" t="s">
        <v>61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4" t="s">
        <v>198</v>
      </c>
      <c r="C186" s="65"/>
      <c r="D186" s="65"/>
      <c r="E186" s="66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7" t="s">
        <v>334</v>
      </c>
      <c r="C187" s="68"/>
      <c r="D187" s="68"/>
      <c r="E187" s="69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7" t="s">
        <v>335</v>
      </c>
      <c r="C188" s="68"/>
      <c r="D188" s="68"/>
      <c r="E188" s="69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7" t="s">
        <v>336</v>
      </c>
      <c r="C189" s="68"/>
      <c r="D189" s="68"/>
      <c r="E189" s="69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7" t="s">
        <v>337</v>
      </c>
      <c r="C190" s="68"/>
      <c r="D190" s="68"/>
      <c r="E190" s="69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7" t="s">
        <v>338</v>
      </c>
      <c r="C191" s="68"/>
      <c r="D191" s="68"/>
      <c r="E191" s="69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7" t="s">
        <v>339</v>
      </c>
      <c r="C192" s="68"/>
      <c r="D192" s="68"/>
      <c r="E192" s="69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7" t="s">
        <v>340</v>
      </c>
      <c r="C193" s="68"/>
      <c r="D193" s="68"/>
      <c r="E193" s="69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7" t="s">
        <v>341</v>
      </c>
      <c r="C194" s="68"/>
      <c r="D194" s="68"/>
      <c r="E194" s="69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7" t="s">
        <v>342</v>
      </c>
      <c r="C195" s="68"/>
      <c r="D195" s="68"/>
      <c r="E195" s="69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7" t="s">
        <v>343</v>
      </c>
      <c r="C196" s="68"/>
      <c r="D196" s="68"/>
      <c r="E196" s="69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7" t="s">
        <v>344</v>
      </c>
      <c r="C197" s="68"/>
      <c r="D197" s="68"/>
      <c r="E197" s="69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7" t="s">
        <v>345</v>
      </c>
      <c r="C198" s="68"/>
      <c r="D198" s="68"/>
      <c r="E198" s="69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7" t="s">
        <v>346</v>
      </c>
      <c r="C199" s="68"/>
      <c r="D199" s="68"/>
      <c r="E199" s="69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7" t="s">
        <v>347</v>
      </c>
      <c r="C200" s="68"/>
      <c r="D200" s="68"/>
      <c r="E200" s="69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7" t="s">
        <v>348</v>
      </c>
      <c r="C201" s="68"/>
      <c r="D201" s="68"/>
      <c r="E201" s="69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7" t="s">
        <v>349</v>
      </c>
      <c r="C202" s="68"/>
      <c r="D202" s="68"/>
      <c r="E202" s="69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7" t="s">
        <v>350</v>
      </c>
      <c r="C203" s="68"/>
      <c r="D203" s="68"/>
      <c r="E203" s="69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7" t="s">
        <v>351</v>
      </c>
      <c r="C204" s="68"/>
      <c r="D204" s="68"/>
      <c r="E204" s="69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7" t="s">
        <v>352</v>
      </c>
      <c r="C205" s="68"/>
      <c r="D205" s="68"/>
      <c r="E205" s="69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1" t="s">
        <v>353</v>
      </c>
      <c r="C206" s="82"/>
      <c r="D206" s="82"/>
      <c r="E206" s="83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378</v>
      </c>
      <c r="B207" s="40" t="s">
        <v>62</v>
      </c>
      <c r="C207" s="40"/>
      <c r="D207" s="39" t="s">
        <v>10</v>
      </c>
      <c r="E207" s="40" t="s">
        <v>63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4" t="s">
        <v>198</v>
      </c>
      <c r="C208" s="65"/>
      <c r="D208" s="65"/>
      <c r="E208" s="66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7" t="s">
        <v>246</v>
      </c>
      <c r="C209" s="68"/>
      <c r="D209" s="68"/>
      <c r="E209" s="69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379</v>
      </c>
      <c r="B210" s="40" t="s">
        <v>64</v>
      </c>
      <c r="C210" s="40"/>
      <c r="D210" s="39" t="s">
        <v>10</v>
      </c>
      <c r="E210" s="40" t="s">
        <v>65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4" t="s">
        <v>198</v>
      </c>
      <c r="C211" s="65"/>
      <c r="D211" s="65"/>
      <c r="E211" s="66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7" t="s">
        <v>211</v>
      </c>
      <c r="C212" s="68"/>
      <c r="D212" s="68"/>
      <c r="E212" s="69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66</v>
      </c>
      <c r="C213" s="18"/>
      <c r="D213" s="19" t="s">
        <v>10</v>
      </c>
      <c r="E213" s="18" t="s">
        <v>67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68</v>
      </c>
      <c r="C214" s="18"/>
      <c r="D214" s="19" t="s">
        <v>10</v>
      </c>
      <c r="E214" s="18" t="s">
        <v>69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70</v>
      </c>
      <c r="C215" s="18"/>
      <c r="D215" s="19" t="s">
        <v>10</v>
      </c>
      <c r="E215" s="18" t="s">
        <v>71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72</v>
      </c>
      <c r="C216" s="18"/>
      <c r="D216" s="19" t="s">
        <v>10</v>
      </c>
      <c r="E216" s="18" t="s">
        <v>73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380</v>
      </c>
      <c r="B217" s="40" t="s">
        <v>74</v>
      </c>
      <c r="C217" s="40"/>
      <c r="D217" s="39" t="s">
        <v>10</v>
      </c>
      <c r="E217" s="40" t="s">
        <v>381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4" t="s">
        <v>198</v>
      </c>
      <c r="C218" s="65"/>
      <c r="D218" s="65"/>
      <c r="E218" s="66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7" t="s">
        <v>264</v>
      </c>
      <c r="C219" s="68"/>
      <c r="D219" s="68"/>
      <c r="E219" s="69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75</v>
      </c>
      <c r="C220" s="18"/>
      <c r="D220" s="19" t="s">
        <v>10</v>
      </c>
      <c r="E220" s="18" t="s">
        <v>76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77</v>
      </c>
      <c r="C221" s="18"/>
      <c r="D221" s="19" t="s">
        <v>10</v>
      </c>
      <c r="E221" s="18" t="s">
        <v>78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79</v>
      </c>
      <c r="C222" s="18"/>
      <c r="D222" s="19" t="s">
        <v>10</v>
      </c>
      <c r="E222" s="18" t="s">
        <v>80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382</v>
      </c>
      <c r="B223" s="40" t="s">
        <v>81</v>
      </c>
      <c r="C223" s="40"/>
      <c r="D223" s="39" t="s">
        <v>10</v>
      </c>
      <c r="E223" s="40" t="s">
        <v>393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4" t="s">
        <v>198</v>
      </c>
      <c r="C224" s="65"/>
      <c r="D224" s="65"/>
      <c r="E224" s="66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7" t="s">
        <v>249</v>
      </c>
      <c r="C225" s="68"/>
      <c r="D225" s="68"/>
      <c r="E225" s="69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82</v>
      </c>
      <c r="C226" s="18"/>
      <c r="D226" s="19" t="s">
        <v>10</v>
      </c>
      <c r="E226" s="18" t="s">
        <v>83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84</v>
      </c>
      <c r="C227" s="18"/>
      <c r="D227" s="19" t="s">
        <v>10</v>
      </c>
      <c r="E227" s="18" t="s">
        <v>85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383</v>
      </c>
      <c r="B228" s="40" t="s">
        <v>86</v>
      </c>
      <c r="C228" s="40"/>
      <c r="D228" s="39" t="s">
        <v>10</v>
      </c>
      <c r="E228" s="40" t="s">
        <v>456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4" t="s">
        <v>198</v>
      </c>
      <c r="C229" s="65"/>
      <c r="D229" s="65"/>
      <c r="E229" s="66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7" t="s">
        <v>293</v>
      </c>
      <c r="C230" s="68"/>
      <c r="D230" s="68"/>
      <c r="E230" s="69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87</v>
      </c>
      <c r="C231" s="18"/>
      <c r="D231" s="19" t="s">
        <v>10</v>
      </c>
      <c r="E231" s="18" t="s">
        <v>88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384</v>
      </c>
      <c r="B232" s="40" t="s">
        <v>89</v>
      </c>
      <c r="C232" s="40"/>
      <c r="D232" s="39" t="s">
        <v>10</v>
      </c>
      <c r="E232" s="40" t="s">
        <v>90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4" t="s">
        <v>198</v>
      </c>
      <c r="C233" s="65"/>
      <c r="D233" s="65"/>
      <c r="E233" s="66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6" t="s">
        <v>251</v>
      </c>
      <c r="C234" s="87"/>
      <c r="D234" s="87"/>
      <c r="E234" s="88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7" t="s">
        <v>254</v>
      </c>
      <c r="C235" s="68"/>
      <c r="D235" s="68"/>
      <c r="E235" s="69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7" t="s">
        <v>253</v>
      </c>
      <c r="C236" s="68"/>
      <c r="D236" s="68"/>
      <c r="E236" s="69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7" t="s">
        <v>252</v>
      </c>
      <c r="C237" s="68"/>
      <c r="D237" s="68"/>
      <c r="E237" s="69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91</v>
      </c>
      <c r="C238" s="18"/>
      <c r="D238" s="19" t="s">
        <v>10</v>
      </c>
      <c r="E238" s="18" t="s">
        <v>92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385</v>
      </c>
      <c r="B239" s="40" t="s">
        <v>457</v>
      </c>
      <c r="C239" s="40"/>
      <c r="D239" s="39" t="s">
        <v>10</v>
      </c>
      <c r="E239" s="40" t="s">
        <v>93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4" t="s">
        <v>198</v>
      </c>
      <c r="C240" s="65"/>
      <c r="D240" s="65"/>
      <c r="E240" s="66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7" t="s">
        <v>259</v>
      </c>
      <c r="C241" s="68"/>
      <c r="D241" s="68"/>
      <c r="E241" s="69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94</v>
      </c>
      <c r="C242" s="18"/>
      <c r="D242" s="19" t="s">
        <v>10</v>
      </c>
      <c r="E242" s="18" t="s">
        <v>95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96</v>
      </c>
      <c r="C243" s="18"/>
      <c r="D243" s="19" t="s">
        <v>10</v>
      </c>
      <c r="E243" s="18" t="s">
        <v>97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98</v>
      </c>
      <c r="C244" s="18"/>
      <c r="D244" s="19" t="s">
        <v>10</v>
      </c>
      <c r="E244" s="18" t="s">
        <v>99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100</v>
      </c>
      <c r="C245" s="18"/>
      <c r="D245" s="19" t="s">
        <v>10</v>
      </c>
      <c r="E245" s="18" t="s">
        <v>101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386</v>
      </c>
      <c r="B246" s="40" t="s">
        <v>102</v>
      </c>
      <c r="C246" s="40"/>
      <c r="D246" s="39" t="s">
        <v>10</v>
      </c>
      <c r="E246" s="40" t="s">
        <v>103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4" t="s">
        <v>198</v>
      </c>
      <c r="C247" s="65"/>
      <c r="D247" s="65"/>
      <c r="E247" s="66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7" t="s">
        <v>212</v>
      </c>
      <c r="C248" s="68"/>
      <c r="D248" s="68"/>
      <c r="E248" s="69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104</v>
      </c>
      <c r="C249" s="18"/>
      <c r="D249" s="19" t="s">
        <v>10</v>
      </c>
      <c r="E249" s="18" t="s">
        <v>59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105</v>
      </c>
      <c r="C250" s="18"/>
      <c r="D250" s="19" t="s">
        <v>10</v>
      </c>
      <c r="E250" s="18" t="s">
        <v>106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387</v>
      </c>
      <c r="B251" s="40" t="s">
        <v>107</v>
      </c>
      <c r="C251" s="40"/>
      <c r="D251" s="39" t="s">
        <v>10</v>
      </c>
      <c r="E251" s="40" t="s">
        <v>458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4" t="s">
        <v>198</v>
      </c>
      <c r="C252" s="65"/>
      <c r="D252" s="65"/>
      <c r="E252" s="66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7" t="s">
        <v>260</v>
      </c>
      <c r="C253" s="68"/>
      <c r="D253" s="68"/>
      <c r="E253" s="69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388</v>
      </c>
      <c r="B254" s="40" t="s">
        <v>108</v>
      </c>
      <c r="C254" s="40"/>
      <c r="D254" s="39" t="s">
        <v>10</v>
      </c>
      <c r="E254" s="40" t="s">
        <v>459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4" t="s">
        <v>198</v>
      </c>
      <c r="C255" s="65"/>
      <c r="D255" s="65"/>
      <c r="E255" s="66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7" t="s">
        <v>306</v>
      </c>
      <c r="C256" s="68"/>
      <c r="D256" s="68"/>
      <c r="E256" s="69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109</v>
      </c>
      <c r="C257" s="18"/>
      <c r="D257" s="19" t="s">
        <v>10</v>
      </c>
      <c r="E257" s="18" t="s">
        <v>110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111</v>
      </c>
      <c r="C258" s="18"/>
      <c r="D258" s="19" t="s">
        <v>10</v>
      </c>
      <c r="E258" s="18" t="s">
        <v>112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113</v>
      </c>
      <c r="C259" s="18"/>
      <c r="D259" s="19" t="s">
        <v>10</v>
      </c>
      <c r="E259" s="18" t="s">
        <v>114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115</v>
      </c>
      <c r="C260" s="18"/>
      <c r="D260" s="19" t="s">
        <v>10</v>
      </c>
      <c r="E260" s="18" t="s">
        <v>116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117</v>
      </c>
      <c r="C261" s="18"/>
      <c r="D261" s="19" t="s">
        <v>10</v>
      </c>
      <c r="E261" s="18" t="s">
        <v>118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119</v>
      </c>
      <c r="C262" s="18"/>
      <c r="D262" s="19" t="s">
        <v>10</v>
      </c>
      <c r="E262" s="18" t="s">
        <v>120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121</v>
      </c>
      <c r="C263" s="18"/>
      <c r="D263" s="19" t="s">
        <v>10</v>
      </c>
      <c r="E263" s="18" t="s">
        <v>122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389</v>
      </c>
      <c r="B264" s="40" t="s">
        <v>123</v>
      </c>
      <c r="C264" s="40"/>
      <c r="D264" s="39" t="s">
        <v>10</v>
      </c>
      <c r="E264" s="40" t="s">
        <v>124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4" t="s">
        <v>198</v>
      </c>
      <c r="C265" s="65"/>
      <c r="D265" s="65"/>
      <c r="E265" s="66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7" t="s">
        <v>257</v>
      </c>
      <c r="C266" s="68"/>
      <c r="D266" s="68"/>
      <c r="E266" s="69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125</v>
      </c>
      <c r="C267" s="18"/>
      <c r="D267" s="19" t="s">
        <v>10</v>
      </c>
      <c r="E267" s="18" t="s">
        <v>126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390</v>
      </c>
      <c r="B268" s="40" t="s">
        <v>127</v>
      </c>
      <c r="C268" s="40"/>
      <c r="D268" s="39" t="s">
        <v>10</v>
      </c>
      <c r="E268" s="40" t="s">
        <v>128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4" t="s">
        <v>198</v>
      </c>
      <c r="C269" s="65"/>
      <c r="D269" s="65"/>
      <c r="E269" s="66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7" t="s">
        <v>311</v>
      </c>
      <c r="C270" s="68"/>
      <c r="D270" s="68"/>
      <c r="E270" s="69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129</v>
      </c>
      <c r="C271" s="18"/>
      <c r="D271" s="19" t="s">
        <v>10</v>
      </c>
      <c r="E271" s="18" t="s">
        <v>130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391</v>
      </c>
      <c r="B272" s="40" t="s">
        <v>131</v>
      </c>
      <c r="C272" s="40"/>
      <c r="D272" s="39" t="s">
        <v>10</v>
      </c>
      <c r="E272" s="40" t="s">
        <v>132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4" t="s">
        <v>198</v>
      </c>
      <c r="C273" s="65"/>
      <c r="D273" s="65"/>
      <c r="E273" s="66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7" t="s">
        <v>356</v>
      </c>
      <c r="C274" s="68"/>
      <c r="D274" s="68"/>
      <c r="E274" s="69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133</v>
      </c>
      <c r="C275" s="18"/>
      <c r="D275" s="19" t="s">
        <v>10</v>
      </c>
      <c r="E275" s="18" t="s">
        <v>134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392</v>
      </c>
      <c r="B276" s="40" t="s">
        <v>135</v>
      </c>
      <c r="C276" s="40"/>
      <c r="D276" s="39" t="s">
        <v>10</v>
      </c>
      <c r="E276" s="40" t="s">
        <v>460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4" t="s">
        <v>198</v>
      </c>
      <c r="C277" s="65"/>
      <c r="D277" s="65"/>
      <c r="E277" s="66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7" t="s">
        <v>221</v>
      </c>
      <c r="C278" s="68"/>
      <c r="D278" s="68"/>
      <c r="E278" s="69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136</v>
      </c>
      <c r="C279" s="18"/>
      <c r="D279" s="19" t="s">
        <v>10</v>
      </c>
      <c r="E279" s="18" t="s">
        <v>137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26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4" t="s">
        <v>138</v>
      </c>
      <c r="B282" s="84"/>
      <c r="C282" s="84"/>
      <c r="D282" s="84"/>
      <c r="E282" s="84"/>
      <c r="F282" s="84"/>
      <c r="G282" s="84"/>
      <c r="H282" s="84"/>
      <c r="I282" s="84"/>
      <c r="J282" s="84"/>
      <c r="K282" s="84"/>
      <c r="L282" s="84"/>
      <c r="M282" s="84"/>
      <c r="N282" s="84"/>
      <c r="O282" s="85"/>
    </row>
    <row r="283" spans="1:15" s="28" customFormat="1" hidden="1" x14ac:dyDescent="0.25">
      <c r="A283" s="39" t="s">
        <v>394</v>
      </c>
      <c r="B283" s="40" t="s">
        <v>9</v>
      </c>
      <c r="C283" s="40"/>
      <c r="D283" s="39" t="s">
        <v>10</v>
      </c>
      <c r="E283" s="40" t="s">
        <v>419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4" t="s">
        <v>198</v>
      </c>
      <c r="C284" s="65"/>
      <c r="D284" s="65"/>
      <c r="E284" s="66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7" t="s">
        <v>302</v>
      </c>
      <c r="C285" s="68"/>
      <c r="D285" s="68"/>
      <c r="E285" s="69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7" t="s">
        <v>299</v>
      </c>
      <c r="C286" s="68"/>
      <c r="D286" s="68"/>
      <c r="E286" s="69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7" t="s">
        <v>296</v>
      </c>
      <c r="C287" s="68"/>
      <c r="D287" s="68"/>
      <c r="E287" s="69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7" t="s">
        <v>297</v>
      </c>
      <c r="C288" s="68"/>
      <c r="D288" s="68"/>
      <c r="E288" s="69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7" t="s">
        <v>300</v>
      </c>
      <c r="C289" s="68"/>
      <c r="D289" s="68"/>
      <c r="E289" s="69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7" t="s">
        <v>298</v>
      </c>
      <c r="C290" s="68"/>
      <c r="D290" s="68"/>
      <c r="E290" s="69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1" t="s">
        <v>301</v>
      </c>
      <c r="C291" s="82"/>
      <c r="D291" s="82"/>
      <c r="E291" s="83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1" t="s">
        <v>480</v>
      </c>
      <c r="C292" s="82"/>
      <c r="D292" s="82"/>
      <c r="E292" s="83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26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4" t="s">
        <v>139</v>
      </c>
      <c r="B295" s="84"/>
      <c r="C295" s="84"/>
      <c r="D295" s="84"/>
      <c r="E295" s="84"/>
      <c r="F295" s="84"/>
      <c r="G295" s="84"/>
      <c r="H295" s="84"/>
      <c r="I295" s="84"/>
      <c r="J295" s="84"/>
      <c r="K295" s="84"/>
      <c r="L295" s="84"/>
      <c r="M295" s="84"/>
      <c r="N295" s="84"/>
      <c r="O295" s="85"/>
    </row>
    <row r="296" spans="1:15" s="3" customFormat="1" hidden="1" x14ac:dyDescent="0.25">
      <c r="A296" s="39" t="s">
        <v>400</v>
      </c>
      <c r="B296" s="40" t="s">
        <v>140</v>
      </c>
      <c r="C296" s="40"/>
      <c r="D296" s="39" t="s">
        <v>13</v>
      </c>
      <c r="E296" s="40" t="s">
        <v>141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4" t="s">
        <v>198</v>
      </c>
      <c r="C297" s="65"/>
      <c r="D297" s="65"/>
      <c r="E297" s="66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7" t="s">
        <v>439</v>
      </c>
      <c r="C298" s="68"/>
      <c r="D298" s="68"/>
      <c r="E298" s="69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401</v>
      </c>
      <c r="B299" s="40" t="s">
        <v>142</v>
      </c>
      <c r="C299" s="40"/>
      <c r="D299" s="39" t="s">
        <v>13</v>
      </c>
      <c r="E299" s="40" t="s">
        <v>143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4" t="s">
        <v>198</v>
      </c>
      <c r="C300" s="65"/>
      <c r="D300" s="65"/>
      <c r="E300" s="66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7" t="s">
        <v>431</v>
      </c>
      <c r="C301" s="68"/>
      <c r="D301" s="68"/>
      <c r="E301" s="69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402</v>
      </c>
      <c r="B302" s="40" t="s">
        <v>461</v>
      </c>
      <c r="C302" s="40"/>
      <c r="D302" s="39" t="s">
        <v>13</v>
      </c>
      <c r="E302" s="40" t="s">
        <v>462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4" t="s">
        <v>198</v>
      </c>
      <c r="C303" s="65"/>
      <c r="D303" s="65"/>
      <c r="E303" s="66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7" t="s">
        <v>288</v>
      </c>
      <c r="C304" s="68"/>
      <c r="D304" s="68"/>
      <c r="E304" s="69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403</v>
      </c>
      <c r="B305" s="40" t="s">
        <v>144</v>
      </c>
      <c r="C305" s="40"/>
      <c r="D305" s="39" t="s">
        <v>13</v>
      </c>
      <c r="E305" s="40" t="s">
        <v>145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4" t="s">
        <v>198</v>
      </c>
      <c r="C306" s="65"/>
      <c r="D306" s="65"/>
      <c r="E306" s="66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7" t="s">
        <v>262</v>
      </c>
      <c r="C307" s="68"/>
      <c r="D307" s="68"/>
      <c r="E307" s="69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404</v>
      </c>
      <c r="B308" s="40" t="s">
        <v>146</v>
      </c>
      <c r="C308" s="40"/>
      <c r="D308" s="39" t="s">
        <v>13</v>
      </c>
      <c r="E308" s="40" t="s">
        <v>147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4" t="s">
        <v>198</v>
      </c>
      <c r="C309" s="65"/>
      <c r="D309" s="65"/>
      <c r="E309" s="66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7" t="s">
        <v>261</v>
      </c>
      <c r="C310" s="68"/>
      <c r="D310" s="68"/>
      <c r="E310" s="69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405</v>
      </c>
      <c r="B311" s="40" t="s">
        <v>148</v>
      </c>
      <c r="C311" s="40"/>
      <c r="D311" s="39" t="s">
        <v>13</v>
      </c>
      <c r="E311" s="40" t="s">
        <v>149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4" t="s">
        <v>198</v>
      </c>
      <c r="C312" s="65"/>
      <c r="D312" s="65"/>
      <c r="E312" s="66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7" t="s">
        <v>256</v>
      </c>
      <c r="C313" s="68"/>
      <c r="D313" s="68"/>
      <c r="E313" s="69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150</v>
      </c>
      <c r="C314" s="18"/>
      <c r="D314" s="19" t="s">
        <v>13</v>
      </c>
      <c r="E314" s="18" t="s">
        <v>151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152</v>
      </c>
      <c r="C315" s="18"/>
      <c r="D315" s="19" t="s">
        <v>13</v>
      </c>
      <c r="E315" s="18" t="s">
        <v>153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406</v>
      </c>
      <c r="B316" s="40" t="s">
        <v>154</v>
      </c>
      <c r="C316" s="40"/>
      <c r="D316" s="39" t="s">
        <v>13</v>
      </c>
      <c r="E316" s="40" t="s">
        <v>155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4" t="s">
        <v>198</v>
      </c>
      <c r="C317" s="65"/>
      <c r="D317" s="65"/>
      <c r="E317" s="66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7" t="s">
        <v>432</v>
      </c>
      <c r="C318" s="68"/>
      <c r="D318" s="68"/>
      <c r="E318" s="69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156</v>
      </c>
      <c r="C319" s="18"/>
      <c r="D319" s="19" t="s">
        <v>13</v>
      </c>
      <c r="E319" s="18" t="s">
        <v>157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407</v>
      </c>
      <c r="B320" s="40" t="s">
        <v>158</v>
      </c>
      <c r="C320" s="40"/>
      <c r="D320" s="39" t="s">
        <v>13</v>
      </c>
      <c r="E320" s="40" t="s">
        <v>159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4" t="s">
        <v>198</v>
      </c>
      <c r="C321" s="65"/>
      <c r="D321" s="65"/>
      <c r="E321" s="66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7" t="s">
        <v>438</v>
      </c>
      <c r="C322" s="68"/>
      <c r="D322" s="68"/>
      <c r="E322" s="69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408</v>
      </c>
      <c r="B323" s="40" t="s">
        <v>463</v>
      </c>
      <c r="C323" s="40"/>
      <c r="D323" s="39" t="s">
        <v>13</v>
      </c>
      <c r="E323" s="40" t="s">
        <v>160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4" t="s">
        <v>198</v>
      </c>
      <c r="C324" s="65"/>
      <c r="D324" s="65"/>
      <c r="E324" s="66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7" t="s">
        <v>276</v>
      </c>
      <c r="C325" s="68"/>
      <c r="D325" s="68"/>
      <c r="E325" s="69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7" t="s">
        <v>277</v>
      </c>
      <c r="C326" s="68"/>
      <c r="D326" s="68"/>
      <c r="E326" s="69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7" t="s">
        <v>278</v>
      </c>
      <c r="C327" s="68"/>
      <c r="D327" s="68"/>
      <c r="E327" s="69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409</v>
      </c>
      <c r="B328" s="40" t="s">
        <v>161</v>
      </c>
      <c r="C328" s="40"/>
      <c r="D328" s="39" t="s">
        <v>13</v>
      </c>
      <c r="E328" s="40" t="s">
        <v>417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4" t="s">
        <v>198</v>
      </c>
      <c r="C329" s="65"/>
      <c r="D329" s="65"/>
      <c r="E329" s="66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7" t="s">
        <v>271</v>
      </c>
      <c r="C330" s="68"/>
      <c r="D330" s="68"/>
      <c r="E330" s="69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410</v>
      </c>
      <c r="B331" s="40" t="s">
        <v>162</v>
      </c>
      <c r="C331" s="40"/>
      <c r="D331" s="39" t="s">
        <v>13</v>
      </c>
      <c r="E331" s="40" t="s">
        <v>163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4" t="s">
        <v>198</v>
      </c>
      <c r="C332" s="65"/>
      <c r="D332" s="65"/>
      <c r="E332" s="66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7" t="s">
        <v>255</v>
      </c>
      <c r="C333" s="68"/>
      <c r="D333" s="68"/>
      <c r="E333" s="69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411</v>
      </c>
      <c r="B334" s="40" t="s">
        <v>164</v>
      </c>
      <c r="C334" s="40"/>
      <c r="D334" s="39" t="s">
        <v>13</v>
      </c>
      <c r="E334" s="40" t="s">
        <v>464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4" t="s">
        <v>198</v>
      </c>
      <c r="C335" s="65"/>
      <c r="D335" s="65"/>
      <c r="E335" s="66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7" t="s">
        <v>305</v>
      </c>
      <c r="C336" s="68"/>
      <c r="D336" s="68"/>
      <c r="E336" s="69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412</v>
      </c>
      <c r="B337" s="40" t="s">
        <v>165</v>
      </c>
      <c r="C337" s="40"/>
      <c r="D337" s="39" t="s">
        <v>13</v>
      </c>
      <c r="E337" s="40" t="s">
        <v>418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4" t="s">
        <v>198</v>
      </c>
      <c r="C338" s="65"/>
      <c r="D338" s="65"/>
      <c r="E338" s="66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7" t="s">
        <v>269</v>
      </c>
      <c r="C339" s="68"/>
      <c r="D339" s="68"/>
      <c r="E339" s="69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166</v>
      </c>
      <c r="C340" s="18"/>
      <c r="D340" s="19" t="s">
        <v>10</v>
      </c>
      <c r="E340" s="18" t="s">
        <v>167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413</v>
      </c>
      <c r="B341" s="40" t="s">
        <v>168</v>
      </c>
      <c r="C341" s="40"/>
      <c r="D341" s="39" t="s">
        <v>13</v>
      </c>
      <c r="E341" s="40" t="s">
        <v>454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4" t="s">
        <v>198</v>
      </c>
      <c r="C342" s="65"/>
      <c r="D342" s="65"/>
      <c r="E342" s="66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7" t="s">
        <v>238</v>
      </c>
      <c r="C343" s="68"/>
      <c r="D343" s="68"/>
      <c r="E343" s="69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169</v>
      </c>
      <c r="C344" s="18"/>
      <c r="D344" s="19" t="s">
        <v>13</v>
      </c>
      <c r="E344" s="18" t="s">
        <v>170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414</v>
      </c>
      <c r="B345" s="40" t="s">
        <v>171</v>
      </c>
      <c r="C345" s="40"/>
      <c r="D345" s="39" t="s">
        <v>13</v>
      </c>
      <c r="E345" s="40" t="s">
        <v>172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4" t="s">
        <v>198</v>
      </c>
      <c r="C346" s="65"/>
      <c r="D346" s="65"/>
      <c r="E346" s="66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7" t="s">
        <v>258</v>
      </c>
      <c r="C347" s="68"/>
      <c r="D347" s="68"/>
      <c r="E347" s="69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415</v>
      </c>
      <c r="B348" s="40" t="s">
        <v>173</v>
      </c>
      <c r="C348" s="40"/>
      <c r="D348" s="39" t="s">
        <v>13</v>
      </c>
      <c r="E348" s="40" t="s">
        <v>174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4" t="s">
        <v>198</v>
      </c>
      <c r="C349" s="65"/>
      <c r="D349" s="65"/>
      <c r="E349" s="66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7" t="s">
        <v>279</v>
      </c>
      <c r="C350" s="68"/>
      <c r="D350" s="68"/>
      <c r="E350" s="69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416</v>
      </c>
      <c r="B351" s="40" t="s">
        <v>175</v>
      </c>
      <c r="C351" s="40"/>
      <c r="D351" s="39" t="s">
        <v>13</v>
      </c>
      <c r="E351" s="40" t="s">
        <v>176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4" t="s">
        <v>198</v>
      </c>
      <c r="C352" s="65"/>
      <c r="D352" s="65"/>
      <c r="E352" s="66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7" t="s">
        <v>440</v>
      </c>
      <c r="C353" s="68"/>
      <c r="D353" s="68"/>
      <c r="E353" s="69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26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4" t="s">
        <v>177</v>
      </c>
      <c r="B356" s="84"/>
      <c r="C356" s="84"/>
      <c r="D356" s="84"/>
      <c r="E356" s="84"/>
      <c r="F356" s="84"/>
      <c r="G356" s="84"/>
      <c r="H356" s="84"/>
      <c r="I356" s="84"/>
      <c r="J356" s="84"/>
      <c r="K356" s="84"/>
      <c r="L356" s="84"/>
      <c r="M356" s="84"/>
      <c r="N356" s="84"/>
      <c r="O356" s="85"/>
    </row>
    <row r="357" spans="1:15" s="28" customFormat="1" hidden="1" x14ac:dyDescent="0.25">
      <c r="A357" s="39" t="s">
        <v>395</v>
      </c>
      <c r="B357" s="40" t="s">
        <v>9</v>
      </c>
      <c r="C357" s="40"/>
      <c r="D357" s="39" t="s">
        <v>10</v>
      </c>
      <c r="E357" s="40" t="s">
        <v>178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4" t="s">
        <v>198</v>
      </c>
      <c r="C358" s="65"/>
      <c r="D358" s="65"/>
      <c r="E358" s="66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7" t="s">
        <v>284</v>
      </c>
      <c r="C359" s="68"/>
      <c r="D359" s="68"/>
      <c r="E359" s="69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7" t="s">
        <v>285</v>
      </c>
      <c r="C360" s="68"/>
      <c r="D360" s="68"/>
      <c r="E360" s="69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7" t="s">
        <v>286</v>
      </c>
      <c r="C361" s="68"/>
      <c r="D361" s="68"/>
      <c r="E361" s="69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7" t="s">
        <v>287</v>
      </c>
      <c r="C362" s="68"/>
      <c r="D362" s="68"/>
      <c r="E362" s="69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26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4" t="s">
        <v>179</v>
      </c>
      <c r="B365" s="84"/>
      <c r="C365" s="84"/>
      <c r="D365" s="84"/>
      <c r="E365" s="84"/>
      <c r="F365" s="84"/>
      <c r="G365" s="84"/>
      <c r="H365" s="84"/>
      <c r="I365" s="84"/>
      <c r="J365" s="84"/>
      <c r="K365" s="84"/>
      <c r="L365" s="84"/>
      <c r="M365" s="84"/>
      <c r="N365" s="84"/>
      <c r="O365" s="85"/>
    </row>
    <row r="366" spans="1:15" s="28" customFormat="1" hidden="1" x14ac:dyDescent="0.25">
      <c r="A366" s="39" t="s">
        <v>396</v>
      </c>
      <c r="B366" s="40" t="s">
        <v>179</v>
      </c>
      <c r="C366" s="40"/>
      <c r="D366" s="39" t="s">
        <v>10</v>
      </c>
      <c r="E366" s="40" t="s">
        <v>180</v>
      </c>
      <c r="F366" s="39">
        <f>SUM(F367:F370)</f>
        <v>3</v>
      </c>
      <c r="G366" s="39"/>
      <c r="H366" s="39"/>
      <c r="I366" s="39"/>
      <c r="J366" s="39">
        <f t="shared" ref="J366:N366" si="70">SUM(J367:J370)</f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4" t="s">
        <v>198</v>
      </c>
      <c r="C367" s="65"/>
      <c r="D367" s="65"/>
      <c r="E367" s="66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7" t="s">
        <v>433</v>
      </c>
      <c r="C368" s="68"/>
      <c r="D368" s="68"/>
      <c r="E368" s="69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7" t="s">
        <v>434</v>
      </c>
      <c r="C369" s="68"/>
      <c r="D369" s="68"/>
      <c r="E369" s="69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6" t="s">
        <v>435</v>
      </c>
      <c r="C370" s="87"/>
      <c r="D370" s="87"/>
      <c r="E370" s="88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26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4" t="s">
        <v>181</v>
      </c>
      <c r="B373" s="84"/>
      <c r="C373" s="84"/>
      <c r="D373" s="84"/>
      <c r="E373" s="84"/>
      <c r="F373" s="84"/>
      <c r="G373" s="84"/>
      <c r="H373" s="84"/>
      <c r="I373" s="84"/>
      <c r="J373" s="84"/>
      <c r="K373" s="84"/>
      <c r="L373" s="84"/>
      <c r="M373" s="84"/>
      <c r="N373" s="84"/>
      <c r="O373" s="85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182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26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4" t="s">
        <v>187</v>
      </c>
      <c r="B377" s="84"/>
      <c r="C377" s="84"/>
      <c r="D377" s="84"/>
      <c r="E377" s="84"/>
      <c r="F377" s="84"/>
      <c r="G377" s="84"/>
      <c r="H377" s="84"/>
      <c r="I377" s="84"/>
      <c r="J377" s="84"/>
      <c r="K377" s="84"/>
      <c r="L377" s="84"/>
      <c r="M377" s="84"/>
      <c r="N377" s="84"/>
      <c r="O377" s="85"/>
    </row>
    <row r="378" spans="1:15" s="28" customFormat="1" hidden="1" x14ac:dyDescent="0.25">
      <c r="A378" s="39" t="s">
        <v>397</v>
      </c>
      <c r="B378" s="40" t="s">
        <v>190</v>
      </c>
      <c r="C378" s="40"/>
      <c r="D378" s="39" t="s">
        <v>10</v>
      </c>
      <c r="E378" s="40" t="s">
        <v>191</v>
      </c>
      <c r="F378" s="39">
        <f t="shared" ref="F378:N378" si="73">SUM(F379:F391)</f>
        <v>12</v>
      </c>
      <c r="G378" s="39"/>
      <c r="H378" s="39"/>
      <c r="I378" s="39"/>
      <c r="J378" s="39">
        <f t="shared" si="73"/>
        <v>0</v>
      </c>
      <c r="K378" s="39">
        <f t="shared" si="73"/>
        <v>0</v>
      </c>
      <c r="L378" s="39">
        <f t="shared" si="73"/>
        <v>0</v>
      </c>
      <c r="M378" s="39">
        <f t="shared" si="73"/>
        <v>0</v>
      </c>
      <c r="N378" s="39">
        <f t="shared" si="73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4" t="s">
        <v>198</v>
      </c>
      <c r="C379" s="65"/>
      <c r="D379" s="65"/>
      <c r="E379" s="66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7" t="s">
        <v>313</v>
      </c>
      <c r="C380" s="68"/>
      <c r="D380" s="68"/>
      <c r="E380" s="69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7" t="s">
        <v>314</v>
      </c>
      <c r="C381" s="68"/>
      <c r="D381" s="68"/>
      <c r="E381" s="69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6" t="s">
        <v>320</v>
      </c>
      <c r="C382" s="87"/>
      <c r="D382" s="87"/>
      <c r="E382" s="88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7" t="s">
        <v>312</v>
      </c>
      <c r="C383" s="68"/>
      <c r="D383" s="68"/>
      <c r="E383" s="69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7" t="s">
        <v>317</v>
      </c>
      <c r="C384" s="68"/>
      <c r="D384" s="68"/>
      <c r="E384" s="69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7" t="s">
        <v>316</v>
      </c>
      <c r="C385" s="68"/>
      <c r="D385" s="68"/>
      <c r="E385" s="69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7" t="s">
        <v>318</v>
      </c>
      <c r="C386" s="68"/>
      <c r="D386" s="68"/>
      <c r="E386" s="69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7" t="s">
        <v>315</v>
      </c>
      <c r="C387" s="68"/>
      <c r="D387" s="68"/>
      <c r="E387" s="69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7" t="s">
        <v>473</v>
      </c>
      <c r="C388" s="68"/>
      <c r="D388" s="68"/>
      <c r="E388" s="69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7" t="s">
        <v>474</v>
      </c>
      <c r="C389" s="68"/>
      <c r="D389" s="68"/>
      <c r="E389" s="69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7" t="s">
        <v>475</v>
      </c>
      <c r="C390" s="68"/>
      <c r="D390" s="68"/>
      <c r="E390" s="69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7" t="s">
        <v>319</v>
      </c>
      <c r="C391" s="68"/>
      <c r="D391" s="68"/>
      <c r="E391" s="69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398</v>
      </c>
      <c r="B392" s="40" t="s">
        <v>465</v>
      </c>
      <c r="C392" s="40"/>
      <c r="D392" s="39" t="s">
        <v>10</v>
      </c>
      <c r="E392" s="40" t="s">
        <v>466</v>
      </c>
      <c r="F392" s="39">
        <f>SUM(F393:F395)</f>
        <v>2</v>
      </c>
      <c r="G392" s="39"/>
      <c r="H392" s="39"/>
      <c r="I392" s="39"/>
      <c r="J392" s="39">
        <f t="shared" ref="J392:N392" si="74">SUM(J393:J395)</f>
        <v>0</v>
      </c>
      <c r="K392" s="39">
        <f t="shared" si="74"/>
        <v>0</v>
      </c>
      <c r="L392" s="39">
        <f t="shared" si="74"/>
        <v>0</v>
      </c>
      <c r="M392" s="39">
        <f t="shared" si="74"/>
        <v>0</v>
      </c>
      <c r="N392" s="39">
        <f t="shared" si="74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4" t="s">
        <v>198</v>
      </c>
      <c r="C393" s="65"/>
      <c r="D393" s="65"/>
      <c r="E393" s="66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7" t="s">
        <v>436</v>
      </c>
      <c r="C394" s="68"/>
      <c r="D394" s="68"/>
      <c r="E394" s="69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7" t="s">
        <v>437</v>
      </c>
      <c r="C395" s="68"/>
      <c r="D395" s="68"/>
      <c r="E395" s="69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467</v>
      </c>
      <c r="B396" s="51" t="s">
        <v>471</v>
      </c>
      <c r="C396" s="51"/>
      <c r="D396" s="50" t="s">
        <v>10</v>
      </c>
      <c r="E396" s="51" t="s">
        <v>468</v>
      </c>
      <c r="F396" s="50">
        <f t="shared" ref="F396:O396" si="75">SUM(F397:F398)</f>
        <v>1</v>
      </c>
      <c r="G396" s="50"/>
      <c r="H396" s="50"/>
      <c r="I396" s="50"/>
      <c r="J396" s="50">
        <f t="shared" si="75"/>
        <v>0</v>
      </c>
      <c r="K396" s="50">
        <f t="shared" si="75"/>
        <v>0</v>
      </c>
      <c r="L396" s="50">
        <f t="shared" si="75"/>
        <v>0</v>
      </c>
      <c r="M396" s="50">
        <f t="shared" si="75"/>
        <v>0</v>
      </c>
      <c r="N396" s="50">
        <f t="shared" si="75"/>
        <v>0</v>
      </c>
      <c r="O396" s="52">
        <f t="shared" si="75"/>
        <v>520.11800000000005</v>
      </c>
    </row>
    <row r="397" spans="1:15" s="3" customFormat="1" hidden="1" x14ac:dyDescent="0.25">
      <c r="A397" s="20" t="s">
        <v>1</v>
      </c>
      <c r="B397" s="64" t="s">
        <v>198</v>
      </c>
      <c r="C397" s="65"/>
      <c r="D397" s="65"/>
      <c r="E397" s="66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81" t="s">
        <v>472</v>
      </c>
      <c r="C398" s="82"/>
      <c r="D398" s="82"/>
      <c r="E398" s="83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26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4" t="s">
        <v>188</v>
      </c>
      <c r="B401" s="84"/>
      <c r="C401" s="84"/>
      <c r="D401" s="84"/>
      <c r="E401" s="84"/>
      <c r="F401" s="84"/>
      <c r="G401" s="84"/>
      <c r="H401" s="84"/>
      <c r="I401" s="84"/>
      <c r="J401" s="84"/>
      <c r="K401" s="84"/>
      <c r="L401" s="84"/>
      <c r="M401" s="84"/>
      <c r="N401" s="84"/>
      <c r="O401" s="85"/>
    </row>
    <row r="402" spans="1:15" s="28" customFormat="1" hidden="1" x14ac:dyDescent="0.25">
      <c r="A402" s="39" t="s">
        <v>399</v>
      </c>
      <c r="B402" s="40" t="s">
        <v>189</v>
      </c>
      <c r="C402" s="40"/>
      <c r="D402" s="39" t="s">
        <v>10</v>
      </c>
      <c r="E402" s="40" t="s">
        <v>469</v>
      </c>
      <c r="F402" s="39">
        <f>SUM(F403:F404)</f>
        <v>1</v>
      </c>
      <c r="G402" s="39"/>
      <c r="H402" s="39"/>
      <c r="I402" s="39"/>
      <c r="J402" s="39">
        <f t="shared" ref="J402:N402" si="76">SUM(J403:J404)</f>
        <v>0</v>
      </c>
      <c r="K402" s="39">
        <f t="shared" si="76"/>
        <v>0</v>
      </c>
      <c r="L402" s="39">
        <f t="shared" si="76"/>
        <v>0</v>
      </c>
      <c r="M402" s="39">
        <f t="shared" si="76"/>
        <v>0</v>
      </c>
      <c r="N402" s="39">
        <f t="shared" si="76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4" t="s">
        <v>198</v>
      </c>
      <c r="C403" s="65"/>
      <c r="D403" s="65"/>
      <c r="E403" s="66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7" t="s">
        <v>263</v>
      </c>
      <c r="C404" s="68"/>
      <c r="D404" s="68"/>
      <c r="E404" s="69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70" t="s">
        <v>26</v>
      </c>
      <c r="B405" s="71"/>
      <c r="C405" s="71"/>
      <c r="D405" s="71"/>
      <c r="E405" s="72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2">
        <f>O402</f>
        <v>2600.59</v>
      </c>
    </row>
    <row r="406" spans="1:15" s="3" customFormat="1" hidden="1" x14ac:dyDescent="0.25">
      <c r="A406" s="73"/>
      <c r="B406" s="74"/>
      <c r="C406" s="74"/>
      <c r="D406" s="74"/>
      <c r="E406" s="74"/>
      <c r="F406" s="74"/>
      <c r="G406" s="74"/>
      <c r="H406" s="74"/>
      <c r="I406" s="74"/>
      <c r="J406" s="74"/>
      <c r="K406" s="74"/>
      <c r="L406" s="74"/>
      <c r="M406" s="74"/>
      <c r="N406" s="74"/>
      <c r="O406" s="75"/>
    </row>
    <row r="407" spans="1:15" hidden="1" x14ac:dyDescent="0.25">
      <c r="A407" s="76" t="s">
        <v>183</v>
      </c>
      <c r="B407" s="77"/>
      <c r="C407" s="77"/>
      <c r="D407" s="77"/>
      <c r="E407" s="78"/>
      <c r="F407" s="2">
        <f>F405+F399+F371+F363+F354+F293+F280+F121+F106+F97+F83</f>
        <v>179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498344.10599999991</v>
      </c>
    </row>
    <row r="408" spans="1:15" hidden="1" x14ac:dyDescent="0.25">
      <c r="F408" s="16">
        <f>F407+L407</f>
        <v>183</v>
      </c>
      <c r="G408" s="16"/>
      <c r="H408" s="16"/>
      <c r="I408" s="16"/>
    </row>
    <row r="409" spans="1:15" x14ac:dyDescent="0.25">
      <c r="A409" s="79" t="s">
        <v>443</v>
      </c>
      <c r="B409" s="79"/>
      <c r="C409" s="79"/>
      <c r="D409" s="79"/>
      <c r="E409" s="46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80" t="s">
        <v>421</v>
      </c>
      <c r="B410" s="80"/>
      <c r="C410" s="80"/>
      <c r="D410" s="80"/>
      <c r="E410" s="80"/>
      <c r="F410" s="80"/>
      <c r="G410" s="80"/>
      <c r="H410" s="80"/>
      <c r="I410" s="80"/>
      <c r="J410" s="80"/>
      <c r="K410" s="80"/>
      <c r="L410" s="80"/>
      <c r="M410" s="80"/>
      <c r="N410" s="80"/>
      <c r="O410" s="80"/>
    </row>
    <row r="411" spans="1:15" x14ac:dyDescent="0.25">
      <c r="A411" s="80"/>
      <c r="B411" s="80"/>
      <c r="C411" s="80"/>
      <c r="D411" s="80"/>
      <c r="E411" s="80"/>
      <c r="F411" s="80"/>
      <c r="G411" s="80"/>
      <c r="H411" s="80"/>
      <c r="I411" s="80"/>
      <c r="J411" s="80"/>
      <c r="K411" s="80"/>
      <c r="L411" s="80"/>
      <c r="M411" s="80"/>
      <c r="N411" s="80"/>
      <c r="O411" s="80"/>
    </row>
    <row r="412" spans="1:15" x14ac:dyDescent="0.25">
      <c r="A412" s="80"/>
      <c r="B412" s="80"/>
      <c r="C412" s="80"/>
      <c r="D412" s="80"/>
      <c r="E412" s="80"/>
      <c r="F412" s="80"/>
      <c r="G412" s="80"/>
      <c r="H412" s="80"/>
      <c r="I412" s="80"/>
      <c r="J412" s="80"/>
      <c r="K412" s="80"/>
      <c r="L412" s="80"/>
      <c r="M412" s="80"/>
      <c r="N412" s="80"/>
      <c r="O412" s="80"/>
    </row>
    <row r="413" spans="1:15" x14ac:dyDescent="0.25">
      <c r="A413" s="80"/>
      <c r="B413" s="80"/>
      <c r="C413" s="80"/>
      <c r="D413" s="80"/>
      <c r="E413" s="80"/>
      <c r="F413" s="80"/>
      <c r="G413" s="80"/>
      <c r="H413" s="80"/>
      <c r="I413" s="80"/>
      <c r="J413" s="80"/>
      <c r="K413" s="80"/>
      <c r="L413" s="80"/>
      <c r="M413" s="80"/>
      <c r="N413" s="80"/>
      <c r="O413" s="8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3"/>
      <c r="B415" s="63"/>
      <c r="C415" s="63"/>
      <c r="D415" s="63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63"/>
      <c r="B416" s="63"/>
      <c r="C416" s="63"/>
      <c r="D416" s="63"/>
      <c r="E416" s="48" t="s">
        <v>445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78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67:E67"/>
    <mergeCell ref="B68:E68"/>
    <mergeCell ref="B69:E69"/>
    <mergeCell ref="B71:E71"/>
    <mergeCell ref="B72:E72"/>
    <mergeCell ref="B73:E73"/>
    <mergeCell ref="B65:E65"/>
    <mergeCell ref="B66:E66"/>
    <mergeCell ref="B54:E54"/>
    <mergeCell ref="B55:E55"/>
    <mergeCell ref="B56:E56"/>
    <mergeCell ref="B57:E57"/>
    <mergeCell ref="B59:E59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01.09 Na Hora Ceilândia</vt:lpstr>
      <vt:lpstr>Plan5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2019-03-19T19:41:34Z</dcterms:modified>
</cp:coreProperties>
</file>