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7.01 SLU - SEDE" sheetId="23" r:id="rId1"/>
    <sheet name="Plan5" sheetId="67" r:id="rId2"/>
  </sheets>
  <definedNames>
    <definedName name="_xlnm.Print_Area" localSheetId="0">'07.01 SLU - SEDE'!$A$1:$O$411</definedName>
  </definedNames>
  <calcPr calcId="152511"/>
</workbook>
</file>

<file path=xl/calcChain.xml><?xml version="1.0" encoding="utf-8"?>
<calcChain xmlns="http://schemas.openxmlformats.org/spreadsheetml/2006/main">
  <c r="G283" i="23" l="1"/>
  <c r="H283" i="23"/>
  <c r="I283" i="23"/>
  <c r="J283" i="23"/>
  <c r="K283" i="23"/>
  <c r="L283" i="23"/>
  <c r="M283" i="23"/>
  <c r="O283" i="23" l="1"/>
  <c r="N283" i="23"/>
  <c r="F283" i="23"/>
  <c r="O393" i="23" l="1"/>
  <c r="O373" i="23" l="1"/>
  <c r="O78" i="23"/>
  <c r="N78" i="23"/>
  <c r="M78" i="23"/>
  <c r="L78" i="23"/>
  <c r="K78" i="23"/>
  <c r="J78" i="23"/>
  <c r="F78" i="23"/>
  <c r="O74" i="23"/>
  <c r="N74" i="23"/>
  <c r="M74" i="23"/>
  <c r="L74" i="23"/>
  <c r="K74" i="23"/>
  <c r="J74" i="23"/>
  <c r="F74" i="23"/>
  <c r="O387" i="23"/>
  <c r="N387" i="23"/>
  <c r="M387" i="23"/>
  <c r="L387" i="23"/>
  <c r="K387" i="23"/>
  <c r="J387" i="23"/>
  <c r="F387" i="23"/>
  <c r="O48" i="23"/>
  <c r="O36" i="23" l="1"/>
  <c r="O35" i="23"/>
  <c r="O34" i="23"/>
  <c r="O28" i="23" l="1"/>
  <c r="O397" i="23" l="1"/>
  <c r="O400" i="23" s="1"/>
  <c r="N397" i="23"/>
  <c r="N400" i="23" s="1"/>
  <c r="M397" i="23"/>
  <c r="M400" i="23" s="1"/>
  <c r="L397" i="23"/>
  <c r="L400" i="23" s="1"/>
  <c r="K397" i="23"/>
  <c r="K400" i="23" s="1"/>
  <c r="J397" i="23"/>
  <c r="J400" i="23" s="1"/>
  <c r="F397" i="23"/>
  <c r="F400" i="23" s="1"/>
  <c r="O391" i="23"/>
  <c r="N391" i="23"/>
  <c r="M391" i="23"/>
  <c r="L391" i="23"/>
  <c r="K391" i="23"/>
  <c r="J391" i="23"/>
  <c r="F391" i="23"/>
  <c r="N373" i="23"/>
  <c r="M373" i="23"/>
  <c r="L373" i="23"/>
  <c r="K373" i="23"/>
  <c r="J373" i="23"/>
  <c r="F373" i="23"/>
  <c r="N370" i="23"/>
  <c r="M370" i="23"/>
  <c r="L370" i="23"/>
  <c r="K370" i="23"/>
  <c r="J370" i="23"/>
  <c r="F370" i="23"/>
  <c r="O361" i="23"/>
  <c r="O366" i="23" s="1"/>
  <c r="N361" i="23"/>
  <c r="N366" i="23" s="1"/>
  <c r="M361" i="23"/>
  <c r="M366" i="23" s="1"/>
  <c r="L361" i="23"/>
  <c r="L366" i="23" s="1"/>
  <c r="K361" i="23"/>
  <c r="K366" i="23" s="1"/>
  <c r="J361" i="23"/>
  <c r="J366" i="23" s="1"/>
  <c r="F361" i="23"/>
  <c r="F366" i="23" s="1"/>
  <c r="O352" i="23"/>
  <c r="O358" i="23" s="1"/>
  <c r="N352" i="23"/>
  <c r="N358" i="23" s="1"/>
  <c r="M352" i="23"/>
  <c r="M358" i="23" s="1"/>
  <c r="L352" i="23"/>
  <c r="L358" i="23" s="1"/>
  <c r="K352" i="23"/>
  <c r="K358" i="23" s="1"/>
  <c r="J352" i="23"/>
  <c r="J358" i="23" s="1"/>
  <c r="F352" i="23"/>
  <c r="F358" i="23" s="1"/>
  <c r="O346" i="23"/>
  <c r="N346" i="23"/>
  <c r="M346" i="23"/>
  <c r="L346" i="23"/>
  <c r="K346" i="23"/>
  <c r="J346" i="23"/>
  <c r="F346" i="23"/>
  <c r="O343" i="23"/>
  <c r="N343" i="23"/>
  <c r="M343" i="23"/>
  <c r="L343" i="23"/>
  <c r="K343" i="23"/>
  <c r="J343" i="23"/>
  <c r="F343" i="23"/>
  <c r="O340" i="23"/>
  <c r="N340" i="23"/>
  <c r="M340" i="23"/>
  <c r="L340" i="23"/>
  <c r="K340" i="23"/>
  <c r="J340" i="23"/>
  <c r="F340" i="23"/>
  <c r="O336" i="23"/>
  <c r="N336" i="23"/>
  <c r="M336" i="23"/>
  <c r="L336" i="23"/>
  <c r="K336" i="23"/>
  <c r="J336" i="23"/>
  <c r="F336" i="23"/>
  <c r="O332" i="23"/>
  <c r="N332" i="23"/>
  <c r="M332" i="23"/>
  <c r="L332" i="23"/>
  <c r="K332" i="23"/>
  <c r="J332" i="23"/>
  <c r="F332" i="23"/>
  <c r="O329" i="23"/>
  <c r="N329" i="23"/>
  <c r="M329" i="23"/>
  <c r="L329" i="23"/>
  <c r="K329" i="23"/>
  <c r="J329" i="23"/>
  <c r="F329" i="23"/>
  <c r="O326" i="23"/>
  <c r="N326" i="23"/>
  <c r="M326" i="23"/>
  <c r="L326" i="23"/>
  <c r="K326" i="23"/>
  <c r="J326" i="23"/>
  <c r="F326" i="23"/>
  <c r="O323" i="23"/>
  <c r="N323" i="23"/>
  <c r="M323" i="23"/>
  <c r="L323" i="23"/>
  <c r="K323" i="23"/>
  <c r="J323" i="23"/>
  <c r="F323" i="23"/>
  <c r="O318" i="23"/>
  <c r="N318" i="23"/>
  <c r="M318" i="23"/>
  <c r="L318" i="23"/>
  <c r="K318" i="23"/>
  <c r="J318" i="23"/>
  <c r="F318" i="23"/>
  <c r="O315" i="23"/>
  <c r="N315" i="23"/>
  <c r="M315" i="23"/>
  <c r="L315" i="23"/>
  <c r="K315" i="23"/>
  <c r="J315" i="23"/>
  <c r="F315" i="23"/>
  <c r="O311" i="23"/>
  <c r="N311" i="23"/>
  <c r="M311" i="23"/>
  <c r="L311" i="23"/>
  <c r="K311" i="23"/>
  <c r="J311" i="23"/>
  <c r="F311" i="23"/>
  <c r="O306" i="23"/>
  <c r="N306" i="23"/>
  <c r="M306" i="23"/>
  <c r="L306" i="23"/>
  <c r="K306" i="23"/>
  <c r="J306" i="23"/>
  <c r="F306" i="23"/>
  <c r="O303" i="23"/>
  <c r="N303" i="23"/>
  <c r="M303" i="23"/>
  <c r="L303" i="23"/>
  <c r="K303" i="23"/>
  <c r="J303" i="23"/>
  <c r="F303" i="23"/>
  <c r="O300" i="23"/>
  <c r="N300" i="23"/>
  <c r="M300" i="23"/>
  <c r="L300" i="23"/>
  <c r="K300" i="23"/>
  <c r="J300" i="23"/>
  <c r="F300" i="23"/>
  <c r="O297" i="23"/>
  <c r="N297" i="23"/>
  <c r="M297" i="23"/>
  <c r="L297" i="23"/>
  <c r="K297" i="23"/>
  <c r="J297" i="23"/>
  <c r="F297" i="23"/>
  <c r="O294" i="23"/>
  <c r="N294" i="23"/>
  <c r="M294" i="23"/>
  <c r="L294" i="23"/>
  <c r="K294" i="23"/>
  <c r="J294" i="23"/>
  <c r="F294" i="23"/>
  <c r="O291" i="23"/>
  <c r="N291" i="23"/>
  <c r="M291" i="23"/>
  <c r="L291" i="23"/>
  <c r="K291" i="23"/>
  <c r="J291" i="23"/>
  <c r="F291" i="23"/>
  <c r="O288" i="23"/>
  <c r="N288" i="23"/>
  <c r="M288" i="23"/>
  <c r="K288" i="23"/>
  <c r="J288" i="23"/>
  <c r="F288" i="23"/>
  <c r="O276" i="23"/>
  <c r="F276" i="23"/>
  <c r="O272" i="23"/>
  <c r="N272" i="23"/>
  <c r="M272" i="23"/>
  <c r="L272" i="23"/>
  <c r="K272" i="23"/>
  <c r="J272" i="23"/>
  <c r="F272" i="23"/>
  <c r="O268" i="23"/>
  <c r="N268" i="23"/>
  <c r="M268" i="23"/>
  <c r="L268" i="23"/>
  <c r="K268" i="23"/>
  <c r="J268" i="23"/>
  <c r="F268" i="23"/>
  <c r="O264" i="23"/>
  <c r="N264" i="23"/>
  <c r="M264" i="23"/>
  <c r="L264" i="23"/>
  <c r="K264" i="23"/>
  <c r="J264" i="23"/>
  <c r="F264" i="23"/>
  <c r="O254" i="23"/>
  <c r="N254" i="23"/>
  <c r="N251" i="23" s="1"/>
  <c r="N246" i="23" s="1"/>
  <c r="M254" i="23"/>
  <c r="M251" i="23" s="1"/>
  <c r="M246" i="23" s="1"/>
  <c r="L254" i="23"/>
  <c r="L251" i="23" s="1"/>
  <c r="L246" i="23" s="1"/>
  <c r="K254" i="23"/>
  <c r="K251" i="23" s="1"/>
  <c r="K246" i="23" s="1"/>
  <c r="J254" i="23"/>
  <c r="J251" i="23" s="1"/>
  <c r="J246" i="23" s="1"/>
  <c r="F254" i="23"/>
  <c r="O251" i="23"/>
  <c r="F251" i="23"/>
  <c r="O246" i="23"/>
  <c r="F246" i="23"/>
  <c r="O239" i="23"/>
  <c r="N239" i="23"/>
  <c r="M239" i="23"/>
  <c r="L239" i="23"/>
  <c r="K239" i="23"/>
  <c r="J239" i="23"/>
  <c r="F239" i="23"/>
  <c r="O232" i="23"/>
  <c r="N232" i="23"/>
  <c r="M232" i="23"/>
  <c r="L232" i="23"/>
  <c r="K232" i="23"/>
  <c r="J232" i="23"/>
  <c r="F232" i="23"/>
  <c r="O228" i="23"/>
  <c r="N228" i="23"/>
  <c r="N223" i="23" s="1"/>
  <c r="N217" i="23" s="1"/>
  <c r="M228" i="23"/>
  <c r="M223" i="23" s="1"/>
  <c r="M217" i="23" s="1"/>
  <c r="L228" i="23"/>
  <c r="L223" i="23" s="1"/>
  <c r="L217" i="23" s="1"/>
  <c r="K228" i="23"/>
  <c r="K223" i="23" s="1"/>
  <c r="K217" i="23" s="1"/>
  <c r="J228" i="23"/>
  <c r="J223" i="23" s="1"/>
  <c r="J217" i="23" s="1"/>
  <c r="F228" i="23"/>
  <c r="O223" i="23"/>
  <c r="F223" i="23"/>
  <c r="O217" i="23"/>
  <c r="F217" i="23"/>
  <c r="O210" i="23"/>
  <c r="N210" i="23"/>
  <c r="N207" i="23" s="1"/>
  <c r="M210" i="23"/>
  <c r="M207" i="23" s="1"/>
  <c r="L210" i="23"/>
  <c r="L207" i="23" s="1"/>
  <c r="K210" i="23"/>
  <c r="K207" i="23" s="1"/>
  <c r="J210" i="23"/>
  <c r="J207" i="23" s="1"/>
  <c r="F210" i="23"/>
  <c r="O207" i="23"/>
  <c r="F207" i="23"/>
  <c r="O185" i="23"/>
  <c r="N185" i="23"/>
  <c r="M185" i="23"/>
  <c r="L185" i="23"/>
  <c r="K185" i="23"/>
  <c r="J185" i="23"/>
  <c r="F185" i="23"/>
  <c r="O168" i="23"/>
  <c r="N168" i="23"/>
  <c r="N164" i="23" s="1"/>
  <c r="N161" i="23" s="1"/>
  <c r="M168" i="23"/>
  <c r="M164" i="23" s="1"/>
  <c r="M161" i="23" s="1"/>
  <c r="L168" i="23"/>
  <c r="K168" i="23"/>
  <c r="K164" i="23" s="1"/>
  <c r="K161" i="23" s="1"/>
  <c r="J168" i="23"/>
  <c r="J164" i="23" s="1"/>
  <c r="J161" i="23" s="1"/>
  <c r="F168" i="23"/>
  <c r="O164" i="23"/>
  <c r="L164" i="23"/>
  <c r="F164" i="23"/>
  <c r="O161" i="23"/>
  <c r="L161" i="23"/>
  <c r="F161" i="23"/>
  <c r="O137" i="23"/>
  <c r="N137" i="23"/>
  <c r="M137" i="23"/>
  <c r="L137" i="23"/>
  <c r="K137" i="23"/>
  <c r="J137" i="23"/>
  <c r="F137" i="23"/>
  <c r="O130" i="23"/>
  <c r="N130" i="23"/>
  <c r="N124" i="23" s="1"/>
  <c r="M130" i="23"/>
  <c r="M124" i="23" s="1"/>
  <c r="L130" i="23"/>
  <c r="L124" i="23" s="1"/>
  <c r="K130" i="23"/>
  <c r="K124" i="23" s="1"/>
  <c r="J130" i="23"/>
  <c r="J124" i="23" s="1"/>
  <c r="F130" i="23"/>
  <c r="O124" i="23"/>
  <c r="F124" i="23"/>
  <c r="O115" i="23"/>
  <c r="F115" i="23"/>
  <c r="O109" i="23"/>
  <c r="F109" i="23"/>
  <c r="O100" i="23"/>
  <c r="O106" i="23" s="1"/>
  <c r="F100" i="23"/>
  <c r="F106" i="23" s="1"/>
  <c r="O90" i="23"/>
  <c r="O97" i="23" s="1"/>
  <c r="N90" i="23"/>
  <c r="N97" i="23" s="1"/>
  <c r="M90" i="23"/>
  <c r="M97" i="23" s="1"/>
  <c r="L90" i="23"/>
  <c r="L97" i="23" s="1"/>
  <c r="K90" i="23"/>
  <c r="K97" i="23" s="1"/>
  <c r="J90" i="23"/>
  <c r="J97" i="23" s="1"/>
  <c r="F90" i="23"/>
  <c r="F97" i="23" s="1"/>
  <c r="N87" i="23"/>
  <c r="M87" i="23"/>
  <c r="L87" i="23"/>
  <c r="K87" i="23"/>
  <c r="J87" i="23"/>
  <c r="F87" i="23"/>
  <c r="O70" i="23"/>
  <c r="N70" i="23"/>
  <c r="M70" i="23"/>
  <c r="L70" i="23"/>
  <c r="K70" i="23"/>
  <c r="J70" i="23"/>
  <c r="F70" i="23"/>
  <c r="O64" i="23"/>
  <c r="N64" i="23"/>
  <c r="M64" i="23"/>
  <c r="L64" i="23"/>
  <c r="K64" i="23"/>
  <c r="J64" i="23"/>
  <c r="F64" i="23"/>
  <c r="O58" i="23"/>
  <c r="N58" i="23"/>
  <c r="M58" i="23"/>
  <c r="L58" i="23"/>
  <c r="K58" i="23"/>
  <c r="J58" i="23"/>
  <c r="F58" i="23"/>
  <c r="O52" i="23"/>
  <c r="N52" i="23"/>
  <c r="M52" i="23"/>
  <c r="L52" i="23"/>
  <c r="K52" i="23"/>
  <c r="J52" i="23"/>
  <c r="F52" i="23"/>
  <c r="N48" i="23"/>
  <c r="M48" i="23"/>
  <c r="L48" i="23"/>
  <c r="K48" i="23"/>
  <c r="J48" i="23"/>
  <c r="F48" i="23"/>
  <c r="O44" i="23"/>
  <c r="N44" i="23"/>
  <c r="M44" i="23"/>
  <c r="L44" i="23"/>
  <c r="K44" i="23"/>
  <c r="J44" i="23"/>
  <c r="F44" i="23"/>
  <c r="O40" i="23"/>
  <c r="N40" i="23"/>
  <c r="M40" i="23"/>
  <c r="L40" i="23"/>
  <c r="K40" i="23"/>
  <c r="J40" i="23"/>
  <c r="F40" i="23"/>
  <c r="O37" i="23"/>
  <c r="N37" i="23"/>
  <c r="M37" i="23"/>
  <c r="L37" i="23"/>
  <c r="K37" i="23"/>
  <c r="J37" i="23"/>
  <c r="F37" i="23"/>
  <c r="O32" i="23"/>
  <c r="N32" i="23"/>
  <c r="M32" i="23"/>
  <c r="L32" i="23"/>
  <c r="K32" i="23"/>
  <c r="J32" i="23"/>
  <c r="F32" i="23"/>
  <c r="N28" i="23"/>
  <c r="M28" i="23"/>
  <c r="L28" i="23"/>
  <c r="K28" i="23"/>
  <c r="J28" i="23"/>
  <c r="F28" i="23"/>
  <c r="O17" i="23"/>
  <c r="N17" i="23"/>
  <c r="M17" i="23"/>
  <c r="L17" i="23"/>
  <c r="K17" i="23"/>
  <c r="J17" i="23"/>
  <c r="F17" i="23"/>
  <c r="O13" i="23"/>
  <c r="N13" i="23"/>
  <c r="M13" i="23"/>
  <c r="L13" i="23"/>
  <c r="K13" i="23"/>
  <c r="J13" i="23"/>
  <c r="F13" i="23"/>
  <c r="O83" i="23" l="1"/>
  <c r="F83" i="23"/>
  <c r="O394" i="23"/>
  <c r="L288" i="23"/>
  <c r="L276" i="23"/>
  <c r="F394" i="23"/>
  <c r="F121" i="23"/>
  <c r="L394" i="23"/>
  <c r="J394" i="23"/>
  <c r="N394" i="23"/>
  <c r="F349" i="23"/>
  <c r="K349" i="23"/>
  <c r="M349" i="23"/>
  <c r="O349" i="23"/>
  <c r="K394" i="23"/>
  <c r="M394" i="23"/>
  <c r="J349" i="23"/>
  <c r="L349" i="23"/>
  <c r="N349" i="23"/>
  <c r="J83" i="23"/>
  <c r="L83" i="23"/>
  <c r="N83" i="23"/>
  <c r="F280" i="23"/>
  <c r="K83" i="23"/>
  <c r="M83" i="23"/>
  <c r="O121" i="23"/>
  <c r="O280" i="23"/>
  <c r="F402" i="23" l="1"/>
  <c r="F403" i="23" s="1"/>
  <c r="O402" i="23"/>
  <c r="J109" i="23"/>
  <c r="M109" i="23"/>
  <c r="L109" i="23"/>
  <c r="M402" i="23"/>
  <c r="M121" i="23"/>
  <c r="M115" i="23"/>
  <c r="J276" i="23"/>
  <c r="J280" i="23"/>
  <c r="J402" i="23"/>
  <c r="M276" i="23"/>
  <c r="M280" i="23"/>
  <c r="M100" i="23"/>
  <c r="M106" i="23"/>
  <c r="K109" i="23"/>
  <c r="K276" i="23"/>
  <c r="K280" i="23"/>
  <c r="K402" i="23"/>
  <c r="N109" i="23"/>
  <c r="N115" i="23"/>
  <c r="N121" i="23"/>
  <c r="K106" i="23"/>
  <c r="K100" i="23"/>
  <c r="J121" i="23"/>
  <c r="J115" i="23"/>
  <c r="L121" i="23"/>
  <c r="L115" i="23"/>
  <c r="N276" i="23"/>
  <c r="N280" i="23"/>
  <c r="L106" i="23"/>
  <c r="L100" i="23"/>
  <c r="J100" i="23"/>
  <c r="J106" i="23"/>
  <c r="K121" i="23"/>
  <c r="K115" i="23"/>
  <c r="N106" i="23"/>
  <c r="N100" i="23"/>
</calcChain>
</file>

<file path=xl/sharedStrings.xml><?xml version="1.0" encoding="utf-8"?>
<sst xmlns="http://schemas.openxmlformats.org/spreadsheetml/2006/main" count="1141" uniqueCount="490">
  <si>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</si>
  <si>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</si>
  <si>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</si>
  <si>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</si>
  <si>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</si>
  <si>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</si>
  <si>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</si>
  <si>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</si>
  <si>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</si>
  <si>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</si>
  <si>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</si>
  <si>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</si>
  <si>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</si>
  <si>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</si>
  <si>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</si>
  <si>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</si>
  <si>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</si>
  <si>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</si>
  <si>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</si>
  <si>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</si>
  <si>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</si>
  <si>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</si>
  <si>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</si>
  <si>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</si>
  <si>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</si>
  <si>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</si>
  <si>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</si>
  <si>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</si>
  <si>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</si>
  <si>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</si>
  <si>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</si>
  <si>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</si>
  <si>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</si>
  <si>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</si>
  <si>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</si>
  <si>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</si>
  <si>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</si>
  <si>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</si>
  <si>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</si>
  <si>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</si>
  <si>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</si>
  <si>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</si>
  <si>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</si>
  <si>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</si>
  <si>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</si>
  <si>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</si>
  <si>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</si>
  <si>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</si>
  <si>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</si>
  <si>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</si>
  <si>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</si>
  <si>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</si>
  <si>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</si>
  <si>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</si>
  <si>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</si>
  <si>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</si>
  <si>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</si>
  <si>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</si>
  <si>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</si>
  <si>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</si>
  <si>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</si>
  <si>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</si>
  <si>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</si>
  <si>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</si>
  <si>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</si>
  <si>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</si>
  <si>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</si>
  <si>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</si>
  <si>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</si>
  <si>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</si>
  <si>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</si>
  <si>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</si>
  <si>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</si>
  <si>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</si>
  <si>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</si>
  <si>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</si>
  <si>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</si>
  <si>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</si>
  <si>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</si>
  <si>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</si>
  <si>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</si>
  <si>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</si>
  <si>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</si>
  <si>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</si>
  <si>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</si>
  <si>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</si>
  <si>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</si>
  <si>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</si>
  <si>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</si>
  <si>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</si>
  <si>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</si>
  <si>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</si>
  <si>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</si>
  <si>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</si>
  <si>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</si>
  <si>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</si>
  <si>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</si>
  <si>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</si>
  <si>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</si>
  <si>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</si>
  <si>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</si>
  <si>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</si>
  <si>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</si>
  <si>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</si>
  <si>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</si>
  <si>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</si>
  <si>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</si>
  <si>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</si>
  <si>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</si>
  <si>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</si>
  <si>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</si>
  <si>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</si>
  <si>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</si>
  <si>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</si>
  <si>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</si>
  <si>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</si>
  <si>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</si>
  <si>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</si>
  <si>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</si>
  <si>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</si>
  <si>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</si>
  <si>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</si>
  <si>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</si>
  <si>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</si>
  <si>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</si>
  <si>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</si>
  <si>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</si>
  <si>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</si>
  <si>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</si>
  <si>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</si>
  <si>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</si>
  <si>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</si>
  <si>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</si>
  <si>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</si>
  <si>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</si>
  <si>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</si>
  <si>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</si>
  <si>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</si>
  <si>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</si>
  <si>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</si>
  <si>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</si>
  <si>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</si>
  <si>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</si>
  <si>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</si>
  <si>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</si>
  <si>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</si>
  <si>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</si>
  <si>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</si>
  <si>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</si>
  <si>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</si>
  <si>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</si>
  <si>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</si>
  <si>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</si>
  <si>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</si>
  <si>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</si>
  <si>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</si>
  <si>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</si>
  <si>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</si>
  <si>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</si>
  <si>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</si>
  <si>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</si>
  <si>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</si>
  <si>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</si>
  <si>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</si>
  <si>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</si>
  <si>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</si>
  <si>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</si>
  <si>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</si>
  <si>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</si>
  <si>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</si>
  <si>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</si>
  <si>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</si>
  <si>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</si>
  <si>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</si>
  <si>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</si>
  <si>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</si>
  <si>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</si>
  <si>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</si>
  <si>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</si>
  <si>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</si>
  <si>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</si>
  <si>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</si>
  <si>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</si>
  <si>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</si>
  <si>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</si>
  <si>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</si>
  <si>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</si>
  <si>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</si>
  <si>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</si>
  <si>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</si>
  <si>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</si>
  <si>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</si>
  <si>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</si>
  <si>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</si>
  <si>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</si>
  <si>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</si>
  <si>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</si>
  <si>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</si>
  <si>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</si>
  <si>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</si>
  <si>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</si>
  <si>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</si>
  <si>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</si>
  <si>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</si>
  <si>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</si>
  <si>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</si>
  <si>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</si>
  <si>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</si>
  <si>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</si>
  <si>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</si>
  <si>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</si>
  <si>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</si>
  <si>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</si>
  <si>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</si>
  <si>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</si>
  <si>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</si>
  <si>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</si>
  <si>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</si>
  <si>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</si>
  <si>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</si>
  <si>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</si>
  <si>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</si>
  <si>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</si>
  <si>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</si>
  <si>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</si>
  <si>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</si>
  <si>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</si>
  <si>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</si>
  <si>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</si>
  <si>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</si>
  <si>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</si>
  <si>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</si>
  <si>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</si>
  <si>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</si>
  <si>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</si>
  <si>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</si>
  <si>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</si>
  <si>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</si>
  <si>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</si>
  <si>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</si>
  <si>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</si>
  <si>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</si>
  <si>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</si>
  <si>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</si>
  <si>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</si>
  <si>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</si>
  <si>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</si>
  <si>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</si>
  <si>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</si>
  <si>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</si>
  <si>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</si>
  <si>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</si>
  <si>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</si>
  <si>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</si>
  <si>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</si>
  <si>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</si>
  <si>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</si>
  <si>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</si>
  <si>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</si>
  <si>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</si>
  <si>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</si>
  <si>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</si>
  <si>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</si>
  <si>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</si>
  <si>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</si>
  <si>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</si>
  <si>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</si>
  <si>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</si>
  <si>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</si>
  <si>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</si>
  <si>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</si>
  <si>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</si>
  <si>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</si>
  <si>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</si>
  <si>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</si>
  <si>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</si>
  <si>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</si>
  <si>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</si>
  <si>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</si>
  <si>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</si>
  <si>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</si>
  <si>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</si>
  <si>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</si>
  <si>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</si>
  <si>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</si>
  <si>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</si>
  <si>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</si>
  <si>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</si>
  <si>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</si>
  <si>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</si>
  <si>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</si>
  <si>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</si>
  <si>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</si>
  <si>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</si>
  <si>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</si>
  <si>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</si>
  <si>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</si>
  <si>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</si>
  <si>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</si>
  <si>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</si>
  <si>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</si>
  <si>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</si>
  <si>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</si>
  <si>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</si>
  <si>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</si>
  <si>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</si>
  <si>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</si>
  <si>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</si>
  <si>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</si>
  <si>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</si>
  <si>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</si>
  <si>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</si>
  <si>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</si>
  <si>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</si>
  <si>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</si>
  <si>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</si>
  <si>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</si>
  <si>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</si>
  <si>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</si>
  <si>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</si>
  <si>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</si>
  <si>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</si>
  <si>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</si>
  <si>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</si>
  <si>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</si>
  <si>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</si>
  <si>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</si>
  <si>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</si>
  <si>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</si>
  <si>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</si>
  <si>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</si>
  <si>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</si>
  <si>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</si>
  <si>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</si>
  <si>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</si>
  <si>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</si>
  <si>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</si>
  <si>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</si>
  <si>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</si>
  <si>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</si>
  <si>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</si>
  <si>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</si>
  <si>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</si>
  <si>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</si>
  <si>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</si>
  <si>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</si>
  <si>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</si>
  <si>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</si>
  <si>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</si>
  <si>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</si>
  <si>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</si>
  <si>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</si>
  <si>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</si>
  <si>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</si>
  <si>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</si>
  <si>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</si>
  <si>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</si>
  <si>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</si>
  <si>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</si>
  <si>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</si>
  <si>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</si>
  <si>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</si>
  <si>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</si>
  <si>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</si>
  <si>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</si>
  <si>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</si>
  <si>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</si>
  <si>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</si>
  <si>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</si>
  <si>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</si>
  <si>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</si>
  <si>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</si>
  <si>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</si>
  <si>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</si>
  <si>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</si>
  <si>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</si>
  <si>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</si>
  <si>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</si>
  <si>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</si>
  <si>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</si>
  <si>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</si>
  <si>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</si>
  <si>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</si>
  <si>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</si>
  <si>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</si>
  <si>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</si>
  <si>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</si>
  <si>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</si>
  <si>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</si>
  <si>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</si>
  <si>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</si>
  <si>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</si>
  <si>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</si>
  <si>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</si>
  <si>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</si>
  <si>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</si>
  <si>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</si>
  <si>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</si>
  <si>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</si>
  <si>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</si>
  <si>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</si>
  <si>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</si>
  <si>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</si>
  <si>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</si>
  <si>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</si>
  <si>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</si>
  <si>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</si>
  <si>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</si>
  <si>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</si>
  <si>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</si>
  <si>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</si>
  <si>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</si>
  <si>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</si>
  <si>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</si>
  <si>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</si>
  <si>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</si>
  <si>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</si>
  <si>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</si>
  <si>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</si>
  <si>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</si>
  <si>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</si>
  <si>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</si>
  <si>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</si>
  <si>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</si>
  <si>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</si>
  <si>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</si>
  <si>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</si>
  <si>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</si>
  <si>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</si>
  <si>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</si>
  <si>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</si>
  <si>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</si>
  <si>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</si>
  <si>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</si>
  <si>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</si>
  <si>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</si>
  <si>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</si>
  <si>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</si>
  <si>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</si>
  <si>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</si>
  <si>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</si>
  <si>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</si>
  <si>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</si>
  <si>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</si>
  <si>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</si>
  <si>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</si>
  <si>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</si>
  <si>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</si>
  <si>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</si>
  <si>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</si>
  <si>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</si>
  <si>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</si>
  <si>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</si>
  <si>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</si>
  <si>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</si>
  <si>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</si>
  <si>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</si>
  <si>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</si>
  <si>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</si>
  <si>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</si>
  <si>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</si>
  <si>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</si>
  <si>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</si>
  <si>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</si>
  <si>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</si>
  <si>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</si>
  <si>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</si>
  <si>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</si>
  <si>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</si>
  <si>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</si>
  <si>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</si>
  <si>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</si>
  <si>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</si>
  <si>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</si>
  <si>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</si>
  <si>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</si>
  <si>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</si>
  <si>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Valdiana Carvalho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</si>
  <si>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</si>
  <si>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</si>
  <si>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</si>
  <si>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</si>
  <si>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</si>
  <si>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Endel Filipe da Silva Valentin</t>
  </si>
  <si>
    <t>CPF</t>
  </si>
  <si>
    <t>029.823.601-01</t>
  </si>
  <si>
    <t>027.430.641-70</t>
  </si>
  <si>
    <t>Iraides Pereira dos Santos</t>
  </si>
  <si>
    <t>602.859.151-34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</si>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</sst>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9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1"/>
  <sheetViews>
    <sheetView tabSelected="1" view="pageBreakPreview" topLeftCell="A8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9" t="s">
        <v>443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8.75" x14ac:dyDescent="0.3">
      <c r="A2" s="99" t="s">
        <v>482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18.75" x14ac:dyDescent="0.3">
      <c r="A3" s="99" t="s">
        <v>193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ht="18.75" x14ac:dyDescent="0.3">
      <c r="A4" s="99" t="s">
        <v>194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9" t="s">
        <v>438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1" t="s">
        <v>439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8" customHeight="1" x14ac:dyDescent="0.25">
      <c r="A9" s="102" t="s">
        <v>489</v>
      </c>
      <c r="B9" s="102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484</v>
      </c>
      <c r="D11" s="5" t="s">
        <v>1</v>
      </c>
      <c r="E11" s="4" t="s">
        <v>2</v>
      </c>
      <c r="F11" s="6" t="s">
        <v>478</v>
      </c>
      <c r="G11" s="6" t="s">
        <v>480</v>
      </c>
      <c r="H11" s="6" t="s">
        <v>479</v>
      </c>
      <c r="I11" s="6" t="s">
        <v>481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100" t="s">
        <v>8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444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5" t="s">
        <v>199</v>
      </c>
      <c r="C14" s="66"/>
      <c r="D14" s="66"/>
      <c r="E14" s="67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200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201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5" t="s">
        <v>199</v>
      </c>
      <c r="C18" s="66"/>
      <c r="D18" s="66"/>
      <c r="E18" s="67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475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202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203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204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205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206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207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208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209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445</v>
      </c>
      <c r="C28" s="40"/>
      <c r="D28" s="39" t="s">
        <v>13</v>
      </c>
      <c r="E28" s="40" t="s">
        <v>446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5" t="s">
        <v>199</v>
      </c>
      <c r="C29" s="66"/>
      <c r="D29" s="66"/>
      <c r="E29" s="67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8" t="s">
        <v>248</v>
      </c>
      <c r="C30" s="69"/>
      <c r="D30" s="69"/>
      <c r="E30" s="7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8" t="s">
        <v>249</v>
      </c>
      <c r="C31" s="69"/>
      <c r="D31" s="69"/>
      <c r="E31" s="7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354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5" t="s">
        <v>199</v>
      </c>
      <c r="C33" s="66"/>
      <c r="D33" s="66"/>
      <c r="E33" s="67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8" t="s">
        <v>240</v>
      </c>
      <c r="C34" s="69"/>
      <c r="D34" s="69"/>
      <c r="E34" s="7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8" t="s">
        <v>419</v>
      </c>
      <c r="C35" s="69"/>
      <c r="D35" s="69"/>
      <c r="E35" s="7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8" t="s">
        <v>238</v>
      </c>
      <c r="C36" s="69"/>
      <c r="D36" s="69"/>
      <c r="E36" s="7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355</v>
      </c>
      <c r="B37" s="40" t="s">
        <v>447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5" t="s">
        <v>199</v>
      </c>
      <c r="C38" s="66"/>
      <c r="D38" s="66"/>
      <c r="E38" s="67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8" t="s">
        <v>420</v>
      </c>
      <c r="C39" s="69"/>
      <c r="D39" s="69"/>
      <c r="E39" s="7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356</v>
      </c>
      <c r="B40" s="40" t="s">
        <v>448</v>
      </c>
      <c r="C40" s="40"/>
      <c r="D40" s="39" t="s">
        <v>13</v>
      </c>
      <c r="E40" s="40" t="s">
        <v>473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5" t="s">
        <v>199</v>
      </c>
      <c r="C41" s="66"/>
      <c r="D41" s="66"/>
      <c r="E41" s="67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8" t="s">
        <v>299</v>
      </c>
      <c r="C42" s="69"/>
      <c r="D42" s="69"/>
      <c r="E42" s="7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8" t="s">
        <v>298</v>
      </c>
      <c r="C43" s="69"/>
      <c r="D43" s="69"/>
      <c r="E43" s="7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417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5" t="s">
        <v>199</v>
      </c>
      <c r="C45" s="66"/>
      <c r="D45" s="66"/>
      <c r="E45" s="67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0" t="s">
        <v>351</v>
      </c>
      <c r="C46" s="91"/>
      <c r="D46" s="91"/>
      <c r="E46" s="9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0" t="s">
        <v>352</v>
      </c>
      <c r="C47" s="91"/>
      <c r="D47" s="91"/>
      <c r="E47" s="9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358</v>
      </c>
      <c r="B48" s="40" t="s">
        <v>19</v>
      </c>
      <c r="C48" s="40"/>
      <c r="D48" s="39" t="s">
        <v>13</v>
      </c>
      <c r="E48" s="40" t="s">
        <v>474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5" t="s">
        <v>199</v>
      </c>
      <c r="C49" s="66"/>
      <c r="D49" s="66"/>
      <c r="E49" s="67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2" t="s">
        <v>300</v>
      </c>
      <c r="C50" s="83"/>
      <c r="D50" s="83"/>
      <c r="E50" s="84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2" t="s">
        <v>301</v>
      </c>
      <c r="C51" s="83"/>
      <c r="D51" s="83"/>
      <c r="E51" s="84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357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5" t="s">
        <v>199</v>
      </c>
      <c r="C53" s="66"/>
      <c r="D53" s="66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8" t="s">
        <v>244</v>
      </c>
      <c r="C54" s="69"/>
      <c r="D54" s="69"/>
      <c r="E54" s="7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8" t="s">
        <v>243</v>
      </c>
      <c r="C55" s="69"/>
      <c r="D55" s="69"/>
      <c r="E55" s="7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8" t="s">
        <v>245</v>
      </c>
      <c r="C56" s="69"/>
      <c r="D56" s="69"/>
      <c r="E56" s="7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8" t="s">
        <v>246</v>
      </c>
      <c r="C57" s="69"/>
      <c r="D57" s="69"/>
      <c r="E57" s="7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359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5" t="s">
        <v>199</v>
      </c>
      <c r="C59" s="66"/>
      <c r="D59" s="66"/>
      <c r="E59" s="67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8" t="s">
        <v>253</v>
      </c>
      <c r="C60" s="69"/>
      <c r="D60" s="69"/>
      <c r="E60" s="7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8" t="s">
        <v>252</v>
      </c>
      <c r="C61" s="69"/>
      <c r="D61" s="69"/>
      <c r="E61" s="7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8" t="s">
        <v>251</v>
      </c>
      <c r="C62" s="69"/>
      <c r="D62" s="69"/>
      <c r="E62" s="7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8" t="s">
        <v>254</v>
      </c>
      <c r="C63" s="69"/>
      <c r="D63" s="69"/>
      <c r="E63" s="7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360</v>
      </c>
      <c r="B64" s="40" t="s">
        <v>24</v>
      </c>
      <c r="C64" s="40"/>
      <c r="D64" s="39" t="s">
        <v>13</v>
      </c>
      <c r="E64" s="40" t="s">
        <v>363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5" t="s">
        <v>199</v>
      </c>
      <c r="C65" s="66"/>
      <c r="D65" s="66"/>
      <c r="E65" s="67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8" t="s">
        <v>270</v>
      </c>
      <c r="C66" s="69"/>
      <c r="D66" s="69"/>
      <c r="E66" s="7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8" t="s">
        <v>271</v>
      </c>
      <c r="C67" s="69"/>
      <c r="D67" s="69"/>
      <c r="E67" s="7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8" t="s">
        <v>269</v>
      </c>
      <c r="C68" s="69"/>
      <c r="D68" s="69"/>
      <c r="E68" s="7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8" t="s">
        <v>272</v>
      </c>
      <c r="C69" s="69"/>
      <c r="D69" s="69"/>
      <c r="E69" s="7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361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5" t="s">
        <v>199</v>
      </c>
      <c r="C71" s="66"/>
      <c r="D71" s="66"/>
      <c r="E71" s="67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8" t="s">
        <v>242</v>
      </c>
      <c r="C72" s="69"/>
      <c r="D72" s="69"/>
      <c r="E72" s="7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8" t="s">
        <v>241</v>
      </c>
      <c r="C73" s="69"/>
      <c r="D73" s="69"/>
      <c r="E73" s="7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362</v>
      </c>
      <c r="B74" s="40" t="s">
        <v>449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5" t="s">
        <v>199</v>
      </c>
      <c r="C75" s="66"/>
      <c r="D75" s="66"/>
      <c r="E75" s="67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427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319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467</v>
      </c>
      <c r="B78" s="51" t="s">
        <v>450</v>
      </c>
      <c r="C78" s="51"/>
      <c r="D78" s="50" t="s">
        <v>13</v>
      </c>
      <c r="E78" s="51" t="s">
        <v>451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5" t="s">
        <v>199</v>
      </c>
      <c r="C79" s="66"/>
      <c r="D79" s="66"/>
      <c r="E79" s="67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2" t="s">
        <v>240</v>
      </c>
      <c r="C80" s="83"/>
      <c r="D80" s="83"/>
      <c r="E80" s="84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2" t="s">
        <v>419</v>
      </c>
      <c r="C81" s="83"/>
      <c r="D81" s="83"/>
      <c r="E81" s="84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2" t="s">
        <v>476</v>
      </c>
      <c r="C82" s="83"/>
      <c r="D82" s="83"/>
      <c r="E82" s="84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1" t="s">
        <v>27</v>
      </c>
      <c r="B83" s="72"/>
      <c r="C83" s="72"/>
      <c r="D83" s="72"/>
      <c r="E83" s="7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5"/>
    </row>
    <row r="85" spans="1:15" hidden="1" x14ac:dyDescent="0.25">
      <c r="A85" s="93" t="s">
        <v>28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3" t="s">
        <v>30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28" customFormat="1" hidden="1" x14ac:dyDescent="0.25">
      <c r="A90" s="39" t="s">
        <v>364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5" t="s">
        <v>199</v>
      </c>
      <c r="C91" s="66"/>
      <c r="D91" s="66"/>
      <c r="E91" s="67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216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8" t="s">
        <v>214</v>
      </c>
      <c r="C93" s="69"/>
      <c r="D93" s="69"/>
      <c r="E93" s="7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8" t="s">
        <v>215</v>
      </c>
      <c r="C94" s="69"/>
      <c r="D94" s="69"/>
      <c r="E94" s="7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8" t="s">
        <v>421</v>
      </c>
      <c r="C95" s="69"/>
      <c r="D95" s="69"/>
      <c r="E95" s="7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217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s="28" customFormat="1" ht="24" hidden="1" x14ac:dyDescent="0.25">
      <c r="A100" s="39" t="s">
        <v>365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5" t="s">
        <v>199</v>
      </c>
      <c r="C101" s="66"/>
      <c r="D101" s="66"/>
      <c r="E101" s="67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8" t="s">
        <v>220</v>
      </c>
      <c r="C102" s="69"/>
      <c r="D102" s="69"/>
      <c r="E102" s="7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8" t="s">
        <v>221</v>
      </c>
      <c r="C103" s="69"/>
      <c r="D103" s="69"/>
      <c r="E103" s="7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8" t="s">
        <v>219</v>
      </c>
      <c r="C104" s="69"/>
      <c r="D104" s="69"/>
      <c r="E104" s="7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8" t="s">
        <v>218</v>
      </c>
      <c r="C105" s="69"/>
      <c r="D105" s="69"/>
      <c r="E105" s="7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</row>
    <row r="109" spans="1:15" s="28" customFormat="1" hidden="1" x14ac:dyDescent="0.25">
      <c r="A109" s="39" t="s">
        <v>366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5" t="s">
        <v>199</v>
      </c>
      <c r="C110" s="66"/>
      <c r="D110" s="66"/>
      <c r="E110" s="67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8" t="s">
        <v>286</v>
      </c>
      <c r="C111" s="69"/>
      <c r="D111" s="69"/>
      <c r="E111" s="7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8" t="s">
        <v>285</v>
      </c>
      <c r="C112" s="69"/>
      <c r="D112" s="69"/>
      <c r="E112" s="7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8" t="s">
        <v>287</v>
      </c>
      <c r="C113" s="69"/>
      <c r="D113" s="69"/>
      <c r="E113" s="7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8" t="s">
        <v>284</v>
      </c>
      <c r="C114" s="69"/>
      <c r="D114" s="69"/>
      <c r="E114" s="7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367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5" t="s">
        <v>199</v>
      </c>
      <c r="C116" s="66"/>
      <c r="D116" s="66"/>
      <c r="E116" s="67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8" t="s">
        <v>293</v>
      </c>
      <c r="C117" s="69"/>
      <c r="D117" s="69"/>
      <c r="E117" s="7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8" t="s">
        <v>295</v>
      </c>
      <c r="C118" s="69"/>
      <c r="D118" s="69"/>
      <c r="E118" s="7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8" t="s">
        <v>296</v>
      </c>
      <c r="C119" s="69"/>
      <c r="D119" s="69"/>
      <c r="E119" s="7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8" t="s">
        <v>294</v>
      </c>
      <c r="C120" s="69"/>
      <c r="D120" s="69"/>
      <c r="E120" s="7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5" t="s">
        <v>36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</row>
    <row r="124" spans="1:15" s="28" customFormat="1" hidden="1" x14ac:dyDescent="0.25">
      <c r="A124" s="39" t="s">
        <v>368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5" t="s">
        <v>199</v>
      </c>
      <c r="C125" s="66"/>
      <c r="D125" s="66"/>
      <c r="E125" s="67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8" t="s">
        <v>307</v>
      </c>
      <c r="C126" s="69"/>
      <c r="D126" s="69"/>
      <c r="E126" s="7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8" t="s">
        <v>305</v>
      </c>
      <c r="C127" s="69"/>
      <c r="D127" s="69"/>
      <c r="E127" s="7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8" t="s">
        <v>304</v>
      </c>
      <c r="C128" s="69"/>
      <c r="D128" s="69"/>
      <c r="E128" s="7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8" t="s">
        <v>306</v>
      </c>
      <c r="C129" s="69"/>
      <c r="D129" s="69"/>
      <c r="E129" s="7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369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5" t="s">
        <v>199</v>
      </c>
      <c r="C131" s="66"/>
      <c r="D131" s="66"/>
      <c r="E131" s="67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8" t="s">
        <v>422</v>
      </c>
      <c r="C132" s="69"/>
      <c r="D132" s="69"/>
      <c r="E132" s="7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8" t="s">
        <v>277</v>
      </c>
      <c r="C133" s="69"/>
      <c r="D133" s="69"/>
      <c r="E133" s="7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8" t="s">
        <v>276</v>
      </c>
      <c r="C134" s="69"/>
      <c r="D134" s="69"/>
      <c r="E134" s="7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8" t="s">
        <v>278</v>
      </c>
      <c r="C135" s="69"/>
      <c r="D135" s="69"/>
      <c r="E135" s="7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8" t="s">
        <v>279</v>
      </c>
      <c r="C136" s="69"/>
      <c r="D136" s="69"/>
      <c r="E136" s="7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370</v>
      </c>
      <c r="B137" s="40" t="s">
        <v>452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5" t="s">
        <v>199</v>
      </c>
      <c r="C138" s="66"/>
      <c r="D138" s="66"/>
      <c r="E138" s="67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236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8" t="s">
        <v>226</v>
      </c>
      <c r="C140" s="69"/>
      <c r="D140" s="69"/>
      <c r="E140" s="7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8" t="s">
        <v>227</v>
      </c>
      <c r="C141" s="69"/>
      <c r="D141" s="69"/>
      <c r="E141" s="7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8" t="s">
        <v>228</v>
      </c>
      <c r="C142" s="69"/>
      <c r="D142" s="69"/>
      <c r="E142" s="7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8" t="s">
        <v>237</v>
      </c>
      <c r="C143" s="69"/>
      <c r="D143" s="69"/>
      <c r="E143" s="7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8" t="s">
        <v>229</v>
      </c>
      <c r="C144" s="69"/>
      <c r="D144" s="69"/>
      <c r="E144" s="7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8" t="s">
        <v>230</v>
      </c>
      <c r="C145" s="69"/>
      <c r="D145" s="69"/>
      <c r="E145" s="7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8" t="s">
        <v>231</v>
      </c>
      <c r="C146" s="69"/>
      <c r="D146" s="69"/>
      <c r="E146" s="7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8" t="s">
        <v>232</v>
      </c>
      <c r="C147" s="69"/>
      <c r="D147" s="69"/>
      <c r="E147" s="7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234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8" t="s">
        <v>233</v>
      </c>
      <c r="C149" s="69"/>
      <c r="D149" s="69"/>
      <c r="E149" s="7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8" t="s">
        <v>235</v>
      </c>
      <c r="C150" s="69"/>
      <c r="D150" s="69"/>
      <c r="E150" s="7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8" t="s">
        <v>223</v>
      </c>
      <c r="C151" s="69"/>
      <c r="D151" s="69"/>
      <c r="E151" s="7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8" t="s">
        <v>225</v>
      </c>
      <c r="C152" s="69"/>
      <c r="D152" s="69"/>
      <c r="E152" s="7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8" t="s">
        <v>224</v>
      </c>
      <c r="C153" s="69"/>
      <c r="D153" s="69"/>
      <c r="E153" s="7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371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5" t="s">
        <v>199</v>
      </c>
      <c r="C162" s="66"/>
      <c r="D162" s="66"/>
      <c r="E162" s="67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8" t="s">
        <v>274</v>
      </c>
      <c r="C163" s="69"/>
      <c r="D163" s="69"/>
      <c r="E163" s="7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372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5" t="s">
        <v>199</v>
      </c>
      <c r="C165" s="66"/>
      <c r="D165" s="66"/>
      <c r="E165" s="67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8" t="s">
        <v>318</v>
      </c>
      <c r="C166" s="69"/>
      <c r="D166" s="69"/>
      <c r="E166" s="7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373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5" t="s">
        <v>199</v>
      </c>
      <c r="C169" s="66"/>
      <c r="D169" s="66"/>
      <c r="E169" s="67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0" t="s">
        <v>323</v>
      </c>
      <c r="C170" s="91"/>
      <c r="D170" s="91"/>
      <c r="E170" s="9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8" t="s">
        <v>321</v>
      </c>
      <c r="C171" s="69"/>
      <c r="D171" s="69"/>
      <c r="E171" s="7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8" t="s">
        <v>328</v>
      </c>
      <c r="C172" s="69"/>
      <c r="D172" s="69"/>
      <c r="E172" s="7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8" t="s">
        <v>324</v>
      </c>
      <c r="C173" s="69"/>
      <c r="D173" s="69"/>
      <c r="E173" s="7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8" t="s">
        <v>322</v>
      </c>
      <c r="C174" s="69"/>
      <c r="D174" s="69"/>
      <c r="E174" s="7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8" t="s">
        <v>325</v>
      </c>
      <c r="C175" s="69"/>
      <c r="D175" s="69"/>
      <c r="E175" s="7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8" t="s">
        <v>320</v>
      </c>
      <c r="C176" s="69"/>
      <c r="D176" s="69"/>
      <c r="E176" s="7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8" t="s">
        <v>327</v>
      </c>
      <c r="C177" s="69"/>
      <c r="D177" s="69"/>
      <c r="E177" s="7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8" t="s">
        <v>423</v>
      </c>
      <c r="C178" s="69"/>
      <c r="D178" s="69"/>
      <c r="E178" s="7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8" t="s">
        <v>426</v>
      </c>
      <c r="C179" s="69"/>
      <c r="D179" s="69"/>
      <c r="E179" s="7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8" t="s">
        <v>424</v>
      </c>
      <c r="C180" s="69"/>
      <c r="D180" s="69"/>
      <c r="E180" s="7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8" t="s">
        <v>329</v>
      </c>
      <c r="C181" s="69"/>
      <c r="D181" s="69"/>
      <c r="E181" s="7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8" t="s">
        <v>330</v>
      </c>
      <c r="C182" s="69"/>
      <c r="D182" s="69"/>
      <c r="E182" s="7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8" t="s">
        <v>425</v>
      </c>
      <c r="C183" s="69"/>
      <c r="D183" s="69"/>
      <c r="E183" s="7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8" t="s">
        <v>326</v>
      </c>
      <c r="C184" s="69"/>
      <c r="D184" s="69"/>
      <c r="E184" s="7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374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5" t="s">
        <v>199</v>
      </c>
      <c r="C186" s="66"/>
      <c r="D186" s="66"/>
      <c r="E186" s="67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8" t="s">
        <v>331</v>
      </c>
      <c r="C187" s="69"/>
      <c r="D187" s="69"/>
      <c r="E187" s="7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8" t="s">
        <v>332</v>
      </c>
      <c r="C188" s="69"/>
      <c r="D188" s="69"/>
      <c r="E188" s="7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8" t="s">
        <v>333</v>
      </c>
      <c r="C189" s="69"/>
      <c r="D189" s="69"/>
      <c r="E189" s="7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8" t="s">
        <v>334</v>
      </c>
      <c r="C190" s="69"/>
      <c r="D190" s="69"/>
      <c r="E190" s="7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8" t="s">
        <v>335</v>
      </c>
      <c r="C191" s="69"/>
      <c r="D191" s="69"/>
      <c r="E191" s="7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8" t="s">
        <v>336</v>
      </c>
      <c r="C192" s="69"/>
      <c r="D192" s="69"/>
      <c r="E192" s="7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8" t="s">
        <v>337</v>
      </c>
      <c r="C193" s="69"/>
      <c r="D193" s="69"/>
      <c r="E193" s="7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8" t="s">
        <v>338</v>
      </c>
      <c r="C194" s="69"/>
      <c r="D194" s="69"/>
      <c r="E194" s="7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8" t="s">
        <v>339</v>
      </c>
      <c r="C195" s="69"/>
      <c r="D195" s="69"/>
      <c r="E195" s="7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8" t="s">
        <v>340</v>
      </c>
      <c r="C196" s="69"/>
      <c r="D196" s="69"/>
      <c r="E196" s="7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8" t="s">
        <v>341</v>
      </c>
      <c r="C197" s="69"/>
      <c r="D197" s="69"/>
      <c r="E197" s="7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8" t="s">
        <v>342</v>
      </c>
      <c r="C198" s="69"/>
      <c r="D198" s="69"/>
      <c r="E198" s="7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8" t="s">
        <v>343</v>
      </c>
      <c r="C199" s="69"/>
      <c r="D199" s="69"/>
      <c r="E199" s="7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8" t="s">
        <v>344</v>
      </c>
      <c r="C200" s="69"/>
      <c r="D200" s="69"/>
      <c r="E200" s="7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8" t="s">
        <v>345</v>
      </c>
      <c r="C201" s="69"/>
      <c r="D201" s="69"/>
      <c r="E201" s="7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8" t="s">
        <v>346</v>
      </c>
      <c r="C202" s="69"/>
      <c r="D202" s="69"/>
      <c r="E202" s="7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8" t="s">
        <v>347</v>
      </c>
      <c r="C203" s="69"/>
      <c r="D203" s="69"/>
      <c r="E203" s="7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8" t="s">
        <v>348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349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2" t="s">
        <v>350</v>
      </c>
      <c r="C206" s="83"/>
      <c r="D206" s="83"/>
      <c r="E206" s="84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375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5" t="s">
        <v>199</v>
      </c>
      <c r="C208" s="66"/>
      <c r="D208" s="66"/>
      <c r="E208" s="67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8" t="s">
        <v>247</v>
      </c>
      <c r="C209" s="69"/>
      <c r="D209" s="69"/>
      <c r="E209" s="7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376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5" t="s">
        <v>199</v>
      </c>
      <c r="C211" s="66"/>
      <c r="D211" s="66"/>
      <c r="E211" s="67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8" t="s">
        <v>212</v>
      </c>
      <c r="C212" s="69"/>
      <c r="D212" s="69"/>
      <c r="E212" s="7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377</v>
      </c>
      <c r="B217" s="40" t="s">
        <v>75</v>
      </c>
      <c r="C217" s="40"/>
      <c r="D217" s="39" t="s">
        <v>10</v>
      </c>
      <c r="E217" s="40" t="s">
        <v>378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5" t="s">
        <v>199</v>
      </c>
      <c r="C218" s="66"/>
      <c r="D218" s="66"/>
      <c r="E218" s="67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8" t="s">
        <v>268</v>
      </c>
      <c r="C219" s="69"/>
      <c r="D219" s="69"/>
      <c r="E219" s="7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379</v>
      </c>
      <c r="B223" s="40" t="s">
        <v>82</v>
      </c>
      <c r="C223" s="40"/>
      <c r="D223" s="39" t="s">
        <v>10</v>
      </c>
      <c r="E223" s="40" t="s">
        <v>390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5" t="s">
        <v>199</v>
      </c>
      <c r="C224" s="66"/>
      <c r="D224" s="66"/>
      <c r="E224" s="67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8" t="s">
        <v>250</v>
      </c>
      <c r="C225" s="69"/>
      <c r="D225" s="69"/>
      <c r="E225" s="7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380</v>
      </c>
      <c r="B228" s="40" t="s">
        <v>87</v>
      </c>
      <c r="C228" s="40"/>
      <c r="D228" s="39" t="s">
        <v>10</v>
      </c>
      <c r="E228" s="40" t="s">
        <v>453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5" t="s">
        <v>199</v>
      </c>
      <c r="C229" s="66"/>
      <c r="D229" s="66"/>
      <c r="E229" s="67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8" t="s">
        <v>297</v>
      </c>
      <c r="C230" s="69"/>
      <c r="D230" s="69"/>
      <c r="E230" s="7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381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5" t="s">
        <v>199</v>
      </c>
      <c r="C233" s="66"/>
      <c r="D233" s="66"/>
      <c r="E233" s="67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255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8" t="s">
        <v>258</v>
      </c>
      <c r="C235" s="69"/>
      <c r="D235" s="69"/>
      <c r="E235" s="7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8" t="s">
        <v>257</v>
      </c>
      <c r="C236" s="69"/>
      <c r="D236" s="69"/>
      <c r="E236" s="7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8" t="s">
        <v>256</v>
      </c>
      <c r="C237" s="69"/>
      <c r="D237" s="69"/>
      <c r="E237" s="7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382</v>
      </c>
      <c r="B239" s="40" t="s">
        <v>454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5" t="s">
        <v>199</v>
      </c>
      <c r="C240" s="66"/>
      <c r="D240" s="66"/>
      <c r="E240" s="67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8" t="s">
        <v>263</v>
      </c>
      <c r="C241" s="69"/>
      <c r="D241" s="69"/>
      <c r="E241" s="7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383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5" t="s">
        <v>199</v>
      </c>
      <c r="C247" s="66"/>
      <c r="D247" s="66"/>
      <c r="E247" s="67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8" t="s">
        <v>213</v>
      </c>
      <c r="C248" s="69"/>
      <c r="D248" s="69"/>
      <c r="E248" s="7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384</v>
      </c>
      <c r="B251" s="40" t="s">
        <v>108</v>
      </c>
      <c r="C251" s="40"/>
      <c r="D251" s="39" t="s">
        <v>10</v>
      </c>
      <c r="E251" s="40" t="s">
        <v>455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5" t="s">
        <v>199</v>
      </c>
      <c r="C252" s="66"/>
      <c r="D252" s="66"/>
      <c r="E252" s="67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8" t="s">
        <v>264</v>
      </c>
      <c r="C253" s="69"/>
      <c r="D253" s="69"/>
      <c r="E253" s="7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385</v>
      </c>
      <c r="B254" s="40" t="s">
        <v>109</v>
      </c>
      <c r="C254" s="40"/>
      <c r="D254" s="39" t="s">
        <v>10</v>
      </c>
      <c r="E254" s="40" t="s">
        <v>456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5" t="s">
        <v>199</v>
      </c>
      <c r="C255" s="66"/>
      <c r="D255" s="66"/>
      <c r="E255" s="67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8" t="s">
        <v>303</v>
      </c>
      <c r="C256" s="69"/>
      <c r="D256" s="69"/>
      <c r="E256" s="7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386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5" t="s">
        <v>199</v>
      </c>
      <c r="C265" s="66"/>
      <c r="D265" s="66"/>
      <c r="E265" s="67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8" t="s">
        <v>261</v>
      </c>
      <c r="C266" s="69"/>
      <c r="D266" s="69"/>
      <c r="E266" s="7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387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5" t="s">
        <v>199</v>
      </c>
      <c r="C269" s="66"/>
      <c r="D269" s="66"/>
      <c r="E269" s="67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8" t="s">
        <v>308</v>
      </c>
      <c r="C270" s="69"/>
      <c r="D270" s="69"/>
      <c r="E270" s="7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388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5" t="s">
        <v>199</v>
      </c>
      <c r="C273" s="66"/>
      <c r="D273" s="66"/>
      <c r="E273" s="67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8" t="s">
        <v>353</v>
      </c>
      <c r="C274" s="69"/>
      <c r="D274" s="69"/>
      <c r="E274" s="7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389</v>
      </c>
      <c r="B276" s="40" t="s">
        <v>136</v>
      </c>
      <c r="C276" s="40"/>
      <c r="D276" s="39" t="s">
        <v>10</v>
      </c>
      <c r="E276" s="40" t="s">
        <v>457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5" t="s">
        <v>199</v>
      </c>
      <c r="C277" s="66"/>
      <c r="D277" s="66"/>
      <c r="E277" s="67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8" t="s">
        <v>222</v>
      </c>
      <c r="C278" s="69"/>
      <c r="D278" s="69"/>
      <c r="E278" s="7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t="14.45" customHeight="1" x14ac:dyDescent="0.25">
      <c r="A282" s="85" t="s">
        <v>139</v>
      </c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6"/>
    </row>
    <row r="283" spans="1:15" s="28" customFormat="1" x14ac:dyDescent="0.25">
      <c r="A283" s="39" t="s">
        <v>391</v>
      </c>
      <c r="B283" s="40" t="s">
        <v>9</v>
      </c>
      <c r="C283" s="40"/>
      <c r="D283" s="39" t="s">
        <v>10</v>
      </c>
      <c r="E283" s="40" t="s">
        <v>416</v>
      </c>
      <c r="F283" s="39">
        <f t="shared" ref="F283:O283" si="48">SUM(F284:F287)</f>
        <v>3</v>
      </c>
      <c r="G283" s="39">
        <f t="shared" si="48"/>
        <v>0</v>
      </c>
      <c r="H283" s="39">
        <f t="shared" si="48"/>
        <v>0</v>
      </c>
      <c r="I283" s="39">
        <f t="shared" si="48"/>
        <v>0</v>
      </c>
      <c r="J283" s="39">
        <f t="shared" si="48"/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11668.23</v>
      </c>
    </row>
    <row r="284" spans="1:15" s="3" customFormat="1" x14ac:dyDescent="0.25">
      <c r="A284" s="20" t="s">
        <v>1</v>
      </c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x14ac:dyDescent="0.25">
      <c r="A285" s="19" t="s">
        <v>10</v>
      </c>
      <c r="B285" s="60" t="s">
        <v>487</v>
      </c>
      <c r="C285" s="62" t="s">
        <v>488</v>
      </c>
      <c r="D285" s="60"/>
      <c r="E285" s="6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3889.41</v>
      </c>
    </row>
    <row r="286" spans="1:15" s="3" customFormat="1" x14ac:dyDescent="0.25">
      <c r="A286" s="19" t="s">
        <v>10</v>
      </c>
      <c r="B286" s="60" t="s">
        <v>477</v>
      </c>
      <c r="C286" s="62" t="s">
        <v>485</v>
      </c>
      <c r="D286" s="60"/>
      <c r="E286" s="6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3889.41</v>
      </c>
    </row>
    <row r="287" spans="1:15" s="3" customFormat="1" x14ac:dyDescent="0.25">
      <c r="A287" s="19" t="s">
        <v>10</v>
      </c>
      <c r="B287" s="61" t="s">
        <v>483</v>
      </c>
      <c r="C287" s="63" t="s">
        <v>486</v>
      </c>
      <c r="D287" s="61"/>
      <c r="E287" s="61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3889.41</v>
      </c>
    </row>
    <row r="288" spans="1:15" hidden="1" x14ac:dyDescent="0.25">
      <c r="A288" s="11"/>
      <c r="B288" s="10"/>
      <c r="C288" s="10"/>
      <c r="D288" s="11"/>
      <c r="E288" s="12" t="s">
        <v>27</v>
      </c>
      <c r="F288" s="13">
        <f t="shared" ref="F288:O288" si="49">F283</f>
        <v>3</v>
      </c>
      <c r="G288" s="13"/>
      <c r="H288" s="13"/>
      <c r="I288" s="13"/>
      <c r="J288" s="13">
        <f t="shared" si="49"/>
        <v>0</v>
      </c>
      <c r="K288" s="13">
        <f t="shared" si="49"/>
        <v>0</v>
      </c>
      <c r="L288" s="13">
        <f t="shared" si="49"/>
        <v>0</v>
      </c>
      <c r="M288" s="13">
        <f t="shared" si="49"/>
        <v>0</v>
      </c>
      <c r="N288" s="13">
        <f t="shared" si="49"/>
        <v>0</v>
      </c>
      <c r="O288" s="15">
        <f t="shared" si="49"/>
        <v>11668.23</v>
      </c>
    </row>
    <row r="289" spans="1:15" s="3" customFormat="1" hidden="1" x14ac:dyDescent="0.25">
      <c r="A289" s="23"/>
      <c r="B289" s="29"/>
      <c r="C289" s="29"/>
      <c r="D289" s="23"/>
      <c r="E289" s="24"/>
      <c r="F289" s="25"/>
      <c r="G289" s="25"/>
      <c r="H289" s="25"/>
      <c r="I289" s="25"/>
      <c r="J289" s="25"/>
      <c r="K289" s="25"/>
      <c r="L289" s="25"/>
      <c r="M289" s="25"/>
      <c r="N289" s="25"/>
      <c r="O289" s="27"/>
    </row>
    <row r="290" spans="1:15" hidden="1" x14ac:dyDescent="0.25">
      <c r="A290" s="85" t="s">
        <v>140</v>
      </c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6"/>
    </row>
    <row r="291" spans="1:15" s="3" customFormat="1" hidden="1" x14ac:dyDescent="0.25">
      <c r="A291" s="39" t="s">
        <v>397</v>
      </c>
      <c r="B291" s="40" t="s">
        <v>141</v>
      </c>
      <c r="C291" s="40"/>
      <c r="D291" s="39" t="s">
        <v>13</v>
      </c>
      <c r="E291" s="40" t="s">
        <v>142</v>
      </c>
      <c r="F291" s="39">
        <f>SUM(F292:F293)</f>
        <v>1</v>
      </c>
      <c r="G291" s="39"/>
      <c r="H291" s="39"/>
      <c r="I291" s="39"/>
      <c r="J291" s="39">
        <f t="shared" ref="J291:N291" si="50">SUM(J292:J293)</f>
        <v>0</v>
      </c>
      <c r="K291" s="39">
        <f t="shared" si="50"/>
        <v>0</v>
      </c>
      <c r="L291" s="39">
        <f t="shared" si="50"/>
        <v>0</v>
      </c>
      <c r="M291" s="39">
        <f t="shared" si="50"/>
        <v>0</v>
      </c>
      <c r="N291" s="39">
        <f t="shared" si="50"/>
        <v>0</v>
      </c>
      <c r="O291" s="43">
        <f>SUM(O292:O293)</f>
        <v>2646.24</v>
      </c>
    </row>
    <row r="292" spans="1:15" s="28" customFormat="1" hidden="1" x14ac:dyDescent="0.25">
      <c r="A292" s="20" t="s">
        <v>1</v>
      </c>
      <c r="B292" s="65" t="s">
        <v>199</v>
      </c>
      <c r="C292" s="66"/>
      <c r="D292" s="66"/>
      <c r="E292" s="67"/>
      <c r="F292" s="20"/>
      <c r="G292" s="20"/>
      <c r="H292" s="20"/>
      <c r="I292" s="20"/>
      <c r="J292" s="20"/>
      <c r="K292" s="20"/>
      <c r="L292" s="20"/>
      <c r="M292" s="20"/>
      <c r="N292" s="20"/>
      <c r="O292" s="21"/>
    </row>
    <row r="293" spans="1:15" s="3" customFormat="1" hidden="1" x14ac:dyDescent="0.25">
      <c r="A293" s="19" t="s">
        <v>13</v>
      </c>
      <c r="B293" s="68" t="s">
        <v>436</v>
      </c>
      <c r="C293" s="69"/>
      <c r="D293" s="69"/>
      <c r="E293" s="70"/>
      <c r="F293" s="20">
        <v>1</v>
      </c>
      <c r="G293" s="20"/>
      <c r="H293" s="20"/>
      <c r="I293" s="20"/>
      <c r="J293" s="20"/>
      <c r="K293" s="20"/>
      <c r="L293" s="20"/>
      <c r="M293" s="20"/>
      <c r="N293" s="20"/>
      <c r="O293" s="30">
        <v>2646.24</v>
      </c>
    </row>
    <row r="294" spans="1:15" s="28" customFormat="1" hidden="1" x14ac:dyDescent="0.25">
      <c r="A294" s="39" t="s">
        <v>398</v>
      </c>
      <c r="B294" s="40" t="s">
        <v>143</v>
      </c>
      <c r="C294" s="40"/>
      <c r="D294" s="39" t="s">
        <v>13</v>
      </c>
      <c r="E294" s="40" t="s">
        <v>144</v>
      </c>
      <c r="F294" s="39">
        <f>SUM(F295:F296)</f>
        <v>1</v>
      </c>
      <c r="G294" s="39"/>
      <c r="H294" s="39"/>
      <c r="I294" s="39"/>
      <c r="J294" s="39">
        <f t="shared" ref="J294:N294" si="51">SUM(J295:J296)</f>
        <v>0</v>
      </c>
      <c r="K294" s="39">
        <f t="shared" si="51"/>
        <v>0</v>
      </c>
      <c r="L294" s="39">
        <f t="shared" si="51"/>
        <v>0</v>
      </c>
      <c r="M294" s="39">
        <f t="shared" si="51"/>
        <v>0</v>
      </c>
      <c r="N294" s="39">
        <f t="shared" si="51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5" t="s">
        <v>199</v>
      </c>
      <c r="C295" s="66"/>
      <c r="D295" s="66"/>
      <c r="E295" s="67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68" t="s">
        <v>428</v>
      </c>
      <c r="C296" s="69"/>
      <c r="D296" s="69"/>
      <c r="E296" s="70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399</v>
      </c>
      <c r="B297" s="40" t="s">
        <v>458</v>
      </c>
      <c r="C297" s="40"/>
      <c r="D297" s="39" t="s">
        <v>13</v>
      </c>
      <c r="E297" s="40" t="s">
        <v>459</v>
      </c>
      <c r="F297" s="39">
        <f>SUM(F298:F299)</f>
        <v>1</v>
      </c>
      <c r="G297" s="39"/>
      <c r="H297" s="39"/>
      <c r="I297" s="39"/>
      <c r="J297" s="39">
        <f t="shared" ref="J297:N297" si="52">SUM(J298:J299)</f>
        <v>0</v>
      </c>
      <c r="K297" s="39">
        <f t="shared" si="52"/>
        <v>0</v>
      </c>
      <c r="L297" s="39">
        <f t="shared" si="52"/>
        <v>0</v>
      </c>
      <c r="M297" s="39">
        <f t="shared" si="52"/>
        <v>0</v>
      </c>
      <c r="N297" s="39">
        <f t="shared" si="52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5" t="s">
        <v>199</v>
      </c>
      <c r="C298" s="66"/>
      <c r="D298" s="66"/>
      <c r="E298" s="67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68" t="s">
        <v>292</v>
      </c>
      <c r="C299" s="69"/>
      <c r="D299" s="69"/>
      <c r="E299" s="70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400</v>
      </c>
      <c r="B300" s="40" t="s">
        <v>145</v>
      </c>
      <c r="C300" s="40"/>
      <c r="D300" s="39" t="s">
        <v>13</v>
      </c>
      <c r="E300" s="40" t="s">
        <v>146</v>
      </c>
      <c r="F300" s="39">
        <f>SUM(F301:F302)</f>
        <v>1</v>
      </c>
      <c r="G300" s="39"/>
      <c r="H300" s="39"/>
      <c r="I300" s="39"/>
      <c r="J300" s="39">
        <f t="shared" ref="J300:N300" si="53">SUM(J301:J302)</f>
        <v>0</v>
      </c>
      <c r="K300" s="39">
        <f t="shared" si="53"/>
        <v>0</v>
      </c>
      <c r="L300" s="39">
        <f t="shared" si="53"/>
        <v>0</v>
      </c>
      <c r="M300" s="39">
        <f t="shared" si="53"/>
        <v>0</v>
      </c>
      <c r="N300" s="39">
        <f t="shared" si="53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5" t="s">
        <v>199</v>
      </c>
      <c r="C301" s="66"/>
      <c r="D301" s="66"/>
      <c r="E301" s="67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68" t="s">
        <v>266</v>
      </c>
      <c r="C302" s="69"/>
      <c r="D302" s="69"/>
      <c r="E302" s="70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401</v>
      </c>
      <c r="B303" s="40" t="s">
        <v>147</v>
      </c>
      <c r="C303" s="40"/>
      <c r="D303" s="39" t="s">
        <v>13</v>
      </c>
      <c r="E303" s="40" t="s">
        <v>148</v>
      </c>
      <c r="F303" s="39">
        <f>SUM(F304:F305)</f>
        <v>1</v>
      </c>
      <c r="G303" s="39"/>
      <c r="H303" s="39"/>
      <c r="I303" s="39"/>
      <c r="J303" s="39">
        <f t="shared" ref="J303:N303" si="54">SUM(J304:J305)</f>
        <v>0</v>
      </c>
      <c r="K303" s="39">
        <f t="shared" si="54"/>
        <v>0</v>
      </c>
      <c r="L303" s="39">
        <f t="shared" si="54"/>
        <v>0</v>
      </c>
      <c r="M303" s="39">
        <f t="shared" si="54"/>
        <v>0</v>
      </c>
      <c r="N303" s="39">
        <f t="shared" si="54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5" t="s">
        <v>199</v>
      </c>
      <c r="C304" s="66"/>
      <c r="D304" s="66"/>
      <c r="E304" s="67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68" t="s">
        <v>265</v>
      </c>
      <c r="C305" s="69"/>
      <c r="D305" s="69"/>
      <c r="E305" s="70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402</v>
      </c>
      <c r="B306" s="40" t="s">
        <v>149</v>
      </c>
      <c r="C306" s="40"/>
      <c r="D306" s="39" t="s">
        <v>13</v>
      </c>
      <c r="E306" s="40" t="s">
        <v>150</v>
      </c>
      <c r="F306" s="39">
        <f>SUM(F307:F308)</f>
        <v>1</v>
      </c>
      <c r="G306" s="39"/>
      <c r="H306" s="39"/>
      <c r="I306" s="39"/>
      <c r="J306" s="39">
        <f t="shared" ref="J306:N306" si="55">SUM(J307:J308)</f>
        <v>0</v>
      </c>
      <c r="K306" s="39">
        <f t="shared" si="55"/>
        <v>0</v>
      </c>
      <c r="L306" s="39">
        <f t="shared" si="55"/>
        <v>0</v>
      </c>
      <c r="M306" s="39">
        <f t="shared" si="55"/>
        <v>0</v>
      </c>
      <c r="N306" s="39">
        <f t="shared" si="55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5" t="s">
        <v>199</v>
      </c>
      <c r="C307" s="66"/>
      <c r="D307" s="66"/>
      <c r="E307" s="67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68" t="s">
        <v>260</v>
      </c>
      <c r="C308" s="69"/>
      <c r="D308" s="69"/>
      <c r="E308" s="70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3" customFormat="1" hidden="1" x14ac:dyDescent="0.25">
      <c r="A309" s="19"/>
      <c r="B309" s="18" t="s">
        <v>151</v>
      </c>
      <c r="C309" s="18"/>
      <c r="D309" s="19" t="s">
        <v>13</v>
      </c>
      <c r="E309" s="18" t="s">
        <v>152</v>
      </c>
      <c r="F309" s="20"/>
      <c r="G309" s="20"/>
      <c r="H309" s="20"/>
      <c r="I309" s="20"/>
      <c r="J309" s="20" t="s">
        <v>12</v>
      </c>
      <c r="K309" s="20" t="s">
        <v>12</v>
      </c>
      <c r="L309" s="20" t="s">
        <v>12</v>
      </c>
      <c r="M309" s="20" t="s">
        <v>12</v>
      </c>
      <c r="N309" s="20" t="s">
        <v>12</v>
      </c>
      <c r="O309" s="21"/>
    </row>
    <row r="310" spans="1:15" s="3" customFormat="1" hidden="1" x14ac:dyDescent="0.25">
      <c r="A310" s="19"/>
      <c r="B310" s="18" t="s">
        <v>153</v>
      </c>
      <c r="C310" s="18"/>
      <c r="D310" s="19" t="s">
        <v>13</v>
      </c>
      <c r="E310" s="18" t="s">
        <v>154</v>
      </c>
      <c r="F310" s="20"/>
      <c r="G310" s="20"/>
      <c r="H310" s="20"/>
      <c r="I310" s="20"/>
      <c r="J310" s="20" t="s">
        <v>12</v>
      </c>
      <c r="K310" s="20" t="s">
        <v>12</v>
      </c>
      <c r="L310" s="20" t="s">
        <v>12</v>
      </c>
      <c r="M310" s="20" t="s">
        <v>12</v>
      </c>
      <c r="N310" s="20" t="s">
        <v>12</v>
      </c>
      <c r="O310" s="21"/>
    </row>
    <row r="311" spans="1:15" s="3" customFormat="1" hidden="1" x14ac:dyDescent="0.25">
      <c r="A311" s="39" t="s">
        <v>403</v>
      </c>
      <c r="B311" s="40" t="s">
        <v>155</v>
      </c>
      <c r="C311" s="40"/>
      <c r="D311" s="39" t="s">
        <v>13</v>
      </c>
      <c r="E311" s="40" t="s">
        <v>156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5" t="s">
        <v>199</v>
      </c>
      <c r="C312" s="66"/>
      <c r="D312" s="66"/>
      <c r="E312" s="67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8" t="s">
        <v>429</v>
      </c>
      <c r="C313" s="69"/>
      <c r="D313" s="69"/>
      <c r="E313" s="7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157</v>
      </c>
      <c r="C314" s="18"/>
      <c r="D314" s="19" t="s">
        <v>13</v>
      </c>
      <c r="E314" s="18" t="s">
        <v>158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28" customFormat="1" hidden="1" x14ac:dyDescent="0.25">
      <c r="A315" s="39" t="s">
        <v>404</v>
      </c>
      <c r="B315" s="40" t="s">
        <v>159</v>
      </c>
      <c r="C315" s="40"/>
      <c r="D315" s="39" t="s">
        <v>13</v>
      </c>
      <c r="E315" s="40" t="s">
        <v>160</v>
      </c>
      <c r="F315" s="39">
        <f>SUM(F316:F317)</f>
        <v>1</v>
      </c>
      <c r="G315" s="39"/>
      <c r="H315" s="39"/>
      <c r="I315" s="39"/>
      <c r="J315" s="39">
        <f t="shared" ref="J315:N315" si="57">SUM(J316:J317)</f>
        <v>0</v>
      </c>
      <c r="K315" s="39">
        <f t="shared" si="57"/>
        <v>0</v>
      </c>
      <c r="L315" s="39">
        <f t="shared" si="57"/>
        <v>0</v>
      </c>
      <c r="M315" s="39">
        <f t="shared" si="57"/>
        <v>0</v>
      </c>
      <c r="N315" s="39">
        <f t="shared" si="57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5" t="s">
        <v>199</v>
      </c>
      <c r="C316" s="66"/>
      <c r="D316" s="66"/>
      <c r="E316" s="67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68" t="s">
        <v>435</v>
      </c>
      <c r="C317" s="69"/>
      <c r="D317" s="69"/>
      <c r="E317" s="70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28" customFormat="1" hidden="1" x14ac:dyDescent="0.25">
      <c r="A318" s="39" t="s">
        <v>405</v>
      </c>
      <c r="B318" s="40" t="s">
        <v>460</v>
      </c>
      <c r="C318" s="40"/>
      <c r="D318" s="39" t="s">
        <v>13</v>
      </c>
      <c r="E318" s="40" t="s">
        <v>161</v>
      </c>
      <c r="F318" s="39">
        <f>SUM(F319:F322)</f>
        <v>3</v>
      </c>
      <c r="G318" s="39"/>
      <c r="H318" s="39"/>
      <c r="I318" s="39"/>
      <c r="J318" s="39">
        <f t="shared" ref="J318:N318" si="58">SUM(J319:J322)</f>
        <v>0</v>
      </c>
      <c r="K318" s="39">
        <f t="shared" si="58"/>
        <v>0</v>
      </c>
      <c r="L318" s="39">
        <f t="shared" si="58"/>
        <v>0</v>
      </c>
      <c r="M318" s="39">
        <f t="shared" si="58"/>
        <v>0</v>
      </c>
      <c r="N318" s="39">
        <f t="shared" si="58"/>
        <v>0</v>
      </c>
      <c r="O318" s="43">
        <f>SUM(O319:O322)</f>
        <v>7938.7199999999993</v>
      </c>
    </row>
    <row r="319" spans="1:15" s="28" customFormat="1" hidden="1" x14ac:dyDescent="0.25">
      <c r="A319" s="20" t="s">
        <v>1</v>
      </c>
      <c r="B319" s="65" t="s">
        <v>199</v>
      </c>
      <c r="C319" s="66"/>
      <c r="D319" s="66"/>
      <c r="E319" s="67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68" t="s">
        <v>280</v>
      </c>
      <c r="C320" s="69"/>
      <c r="D320" s="69"/>
      <c r="E320" s="70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3" customFormat="1" hidden="1" x14ac:dyDescent="0.25">
      <c r="A321" s="19" t="s">
        <v>13</v>
      </c>
      <c r="B321" s="68" t="s">
        <v>281</v>
      </c>
      <c r="C321" s="69"/>
      <c r="D321" s="69"/>
      <c r="E321" s="70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3" customFormat="1" hidden="1" x14ac:dyDescent="0.25">
      <c r="A322" s="19" t="s">
        <v>13</v>
      </c>
      <c r="B322" s="68" t="s">
        <v>282</v>
      </c>
      <c r="C322" s="69"/>
      <c r="D322" s="69"/>
      <c r="E322" s="7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406</v>
      </c>
      <c r="B323" s="40" t="s">
        <v>162</v>
      </c>
      <c r="C323" s="40"/>
      <c r="D323" s="39" t="s">
        <v>13</v>
      </c>
      <c r="E323" s="40" t="s">
        <v>414</v>
      </c>
      <c r="F323" s="39">
        <f>SUM(F324:F325)</f>
        <v>1</v>
      </c>
      <c r="G323" s="39"/>
      <c r="H323" s="39"/>
      <c r="I323" s="39"/>
      <c r="J323" s="39">
        <f t="shared" ref="J323:N323" si="59">SUM(J324:J325)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SUM(O324:O325)</f>
        <v>2646.24</v>
      </c>
    </row>
    <row r="324" spans="1:15" s="28" customFormat="1" hidden="1" x14ac:dyDescent="0.25">
      <c r="A324" s="20" t="s">
        <v>1</v>
      </c>
      <c r="B324" s="65" t="s">
        <v>199</v>
      </c>
      <c r="C324" s="66"/>
      <c r="D324" s="66"/>
      <c r="E324" s="67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8" t="s">
        <v>275</v>
      </c>
      <c r="C325" s="69"/>
      <c r="D325" s="69"/>
      <c r="E325" s="7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407</v>
      </c>
      <c r="B326" s="40" t="s">
        <v>163</v>
      </c>
      <c r="C326" s="40"/>
      <c r="D326" s="39" t="s">
        <v>13</v>
      </c>
      <c r="E326" s="40" t="s">
        <v>164</v>
      </c>
      <c r="F326" s="39">
        <f>SUM(F327:F328)</f>
        <v>1</v>
      </c>
      <c r="G326" s="39"/>
      <c r="H326" s="39"/>
      <c r="I326" s="39"/>
      <c r="J326" s="39">
        <f t="shared" ref="J326:N326" si="60">SUM(J327:J328)</f>
        <v>0</v>
      </c>
      <c r="K326" s="39">
        <f t="shared" si="60"/>
        <v>0</v>
      </c>
      <c r="L326" s="39">
        <f t="shared" si="60"/>
        <v>0</v>
      </c>
      <c r="M326" s="39">
        <f t="shared" si="60"/>
        <v>0</v>
      </c>
      <c r="N326" s="39">
        <f t="shared" si="60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5" t="s">
        <v>199</v>
      </c>
      <c r="C327" s="66"/>
      <c r="D327" s="66"/>
      <c r="E327" s="67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68" t="s">
        <v>259</v>
      </c>
      <c r="C328" s="69"/>
      <c r="D328" s="69"/>
      <c r="E328" s="70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408</v>
      </c>
      <c r="B329" s="40" t="s">
        <v>165</v>
      </c>
      <c r="C329" s="40"/>
      <c r="D329" s="39" t="s">
        <v>13</v>
      </c>
      <c r="E329" s="40" t="s">
        <v>461</v>
      </c>
      <c r="F329" s="39">
        <f>SUM(F330:F331)</f>
        <v>1</v>
      </c>
      <c r="G329" s="39"/>
      <c r="H329" s="39"/>
      <c r="I329" s="39"/>
      <c r="J329" s="39">
        <f t="shared" ref="J329:N329" si="61">SUM(J330:J331)</f>
        <v>0</v>
      </c>
      <c r="K329" s="39">
        <f t="shared" si="61"/>
        <v>0</v>
      </c>
      <c r="L329" s="39">
        <f t="shared" si="61"/>
        <v>0</v>
      </c>
      <c r="M329" s="39">
        <f t="shared" si="61"/>
        <v>0</v>
      </c>
      <c r="N329" s="39">
        <f t="shared" si="61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5" t="s">
        <v>199</v>
      </c>
      <c r="C330" s="66"/>
      <c r="D330" s="66"/>
      <c r="E330" s="67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68" t="s">
        <v>302</v>
      </c>
      <c r="C331" s="69"/>
      <c r="D331" s="69"/>
      <c r="E331" s="70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409</v>
      </c>
      <c r="B332" s="40" t="s">
        <v>166</v>
      </c>
      <c r="C332" s="40"/>
      <c r="D332" s="39" t="s">
        <v>13</v>
      </c>
      <c r="E332" s="40" t="s">
        <v>415</v>
      </c>
      <c r="F332" s="39">
        <f>SUM(F333:F335)</f>
        <v>1</v>
      </c>
      <c r="G332" s="39"/>
      <c r="H332" s="39"/>
      <c r="I332" s="39"/>
      <c r="J332" s="39">
        <f t="shared" ref="J332:N332" si="62">SUM(J333:J335)</f>
        <v>0</v>
      </c>
      <c r="K332" s="39">
        <f t="shared" si="62"/>
        <v>0</v>
      </c>
      <c r="L332" s="39">
        <f t="shared" si="62"/>
        <v>0</v>
      </c>
      <c r="M332" s="39">
        <f t="shared" si="62"/>
        <v>0</v>
      </c>
      <c r="N332" s="39">
        <f t="shared" si="62"/>
        <v>0</v>
      </c>
      <c r="O332" s="43">
        <f>SUM(O333:O335)</f>
        <v>2646.24</v>
      </c>
    </row>
    <row r="333" spans="1:15" s="28" customFormat="1" hidden="1" x14ac:dyDescent="0.25">
      <c r="A333" s="20" t="s">
        <v>1</v>
      </c>
      <c r="B333" s="65" t="s">
        <v>199</v>
      </c>
      <c r="C333" s="66"/>
      <c r="D333" s="66"/>
      <c r="E333" s="67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68" t="s">
        <v>273</v>
      </c>
      <c r="C334" s="69"/>
      <c r="D334" s="69"/>
      <c r="E334" s="70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3" customFormat="1" hidden="1" x14ac:dyDescent="0.25">
      <c r="A335" s="19"/>
      <c r="B335" s="18" t="s">
        <v>167</v>
      </c>
      <c r="C335" s="18"/>
      <c r="D335" s="19" t="s">
        <v>10</v>
      </c>
      <c r="E335" s="18" t="s">
        <v>168</v>
      </c>
      <c r="F335" s="20"/>
      <c r="G335" s="20"/>
      <c r="H335" s="20"/>
      <c r="I335" s="20"/>
      <c r="J335" s="20" t="s">
        <v>12</v>
      </c>
      <c r="K335" s="20" t="s">
        <v>12</v>
      </c>
      <c r="L335" s="20" t="s">
        <v>12</v>
      </c>
      <c r="M335" s="20" t="s">
        <v>12</v>
      </c>
      <c r="N335" s="20" t="s">
        <v>12</v>
      </c>
      <c r="O335" s="21"/>
    </row>
    <row r="336" spans="1:15" s="28" customFormat="1" hidden="1" x14ac:dyDescent="0.25">
      <c r="A336" s="39" t="s">
        <v>410</v>
      </c>
      <c r="B336" s="40" t="s">
        <v>169</v>
      </c>
      <c r="C336" s="40"/>
      <c r="D336" s="39" t="s">
        <v>13</v>
      </c>
      <c r="E336" s="40" t="s">
        <v>451</v>
      </c>
      <c r="F336" s="39">
        <f>SUM(F337:F339)</f>
        <v>1</v>
      </c>
      <c r="G336" s="39"/>
      <c r="H336" s="39"/>
      <c r="I336" s="39"/>
      <c r="J336" s="39">
        <f t="shared" ref="J336:N336" si="63">SUM(J337:J339)</f>
        <v>0</v>
      </c>
      <c r="K336" s="39">
        <f t="shared" si="63"/>
        <v>0</v>
      </c>
      <c r="L336" s="39">
        <f t="shared" si="63"/>
        <v>0</v>
      </c>
      <c r="M336" s="39">
        <f t="shared" si="63"/>
        <v>0</v>
      </c>
      <c r="N336" s="39">
        <f t="shared" si="63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5" t="s">
        <v>199</v>
      </c>
      <c r="C337" s="66"/>
      <c r="D337" s="66"/>
      <c r="E337" s="67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13</v>
      </c>
      <c r="B338" s="68" t="s">
        <v>239</v>
      </c>
      <c r="C338" s="69"/>
      <c r="D338" s="69"/>
      <c r="E338" s="70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170</v>
      </c>
      <c r="C339" s="18"/>
      <c r="D339" s="19" t="s">
        <v>13</v>
      </c>
      <c r="E339" s="18" t="s">
        <v>171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</row>
    <row r="340" spans="1:15" s="28" customFormat="1" hidden="1" x14ac:dyDescent="0.25">
      <c r="A340" s="39" t="s">
        <v>411</v>
      </c>
      <c r="B340" s="40" t="s">
        <v>172</v>
      </c>
      <c r="C340" s="40"/>
      <c r="D340" s="39" t="s">
        <v>13</v>
      </c>
      <c r="E340" s="40" t="s">
        <v>173</v>
      </c>
      <c r="F340" s="39">
        <f>SUM(F341:F342)</f>
        <v>1</v>
      </c>
      <c r="G340" s="39"/>
      <c r="H340" s="39"/>
      <c r="I340" s="39"/>
      <c r="J340" s="39">
        <f t="shared" ref="J340:N340" si="64">SUM(J341:J342)</f>
        <v>0</v>
      </c>
      <c r="K340" s="39">
        <f t="shared" si="64"/>
        <v>0</v>
      </c>
      <c r="L340" s="39">
        <f t="shared" si="64"/>
        <v>0</v>
      </c>
      <c r="M340" s="39">
        <f t="shared" si="64"/>
        <v>0</v>
      </c>
      <c r="N340" s="39">
        <f t="shared" si="64"/>
        <v>0</v>
      </c>
      <c r="O340" s="43">
        <f>SUM(O341:O342)</f>
        <v>2646.24</v>
      </c>
    </row>
    <row r="341" spans="1:15" s="28" customFormat="1" hidden="1" x14ac:dyDescent="0.25">
      <c r="A341" s="20" t="s">
        <v>1</v>
      </c>
      <c r="B341" s="65" t="s">
        <v>199</v>
      </c>
      <c r="C341" s="66"/>
      <c r="D341" s="66"/>
      <c r="E341" s="67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68" t="s">
        <v>262</v>
      </c>
      <c r="C342" s="69"/>
      <c r="D342" s="69"/>
      <c r="E342" s="70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28" customFormat="1" hidden="1" x14ac:dyDescent="0.25">
      <c r="A343" s="39" t="s">
        <v>412</v>
      </c>
      <c r="B343" s="40" t="s">
        <v>174</v>
      </c>
      <c r="C343" s="40"/>
      <c r="D343" s="39" t="s">
        <v>13</v>
      </c>
      <c r="E343" s="40" t="s">
        <v>175</v>
      </c>
      <c r="F343" s="39">
        <f>SUM(F344:F345)</f>
        <v>1</v>
      </c>
      <c r="G343" s="39"/>
      <c r="H343" s="39"/>
      <c r="I343" s="39"/>
      <c r="J343" s="39">
        <f t="shared" ref="J343:N343" si="65">SUM(J344:J345)</f>
        <v>0</v>
      </c>
      <c r="K343" s="39">
        <f t="shared" si="65"/>
        <v>0</v>
      </c>
      <c r="L343" s="39">
        <f t="shared" si="65"/>
        <v>0</v>
      </c>
      <c r="M343" s="39">
        <f t="shared" si="65"/>
        <v>0</v>
      </c>
      <c r="N343" s="39">
        <f t="shared" si="65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5" t="s">
        <v>199</v>
      </c>
      <c r="C344" s="66"/>
      <c r="D344" s="66"/>
      <c r="E344" s="67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68" t="s">
        <v>283</v>
      </c>
      <c r="C345" s="69"/>
      <c r="D345" s="69"/>
      <c r="E345" s="70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413</v>
      </c>
      <c r="B346" s="40" t="s">
        <v>176</v>
      </c>
      <c r="C346" s="40"/>
      <c r="D346" s="39" t="s">
        <v>13</v>
      </c>
      <c r="E346" s="40" t="s">
        <v>177</v>
      </c>
      <c r="F346" s="39">
        <f>SUM(F347:F348)</f>
        <v>1</v>
      </c>
      <c r="G346" s="39"/>
      <c r="H346" s="39"/>
      <c r="I346" s="39"/>
      <c r="J346" s="39">
        <f t="shared" ref="J346:N346" si="66">SUM(J347:J348)</f>
        <v>0</v>
      </c>
      <c r="K346" s="39">
        <f t="shared" si="66"/>
        <v>0</v>
      </c>
      <c r="L346" s="39">
        <f t="shared" si="66"/>
        <v>0</v>
      </c>
      <c r="M346" s="39">
        <f t="shared" si="66"/>
        <v>0</v>
      </c>
      <c r="N346" s="39">
        <f t="shared" si="66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5" t="s">
        <v>199</v>
      </c>
      <c r="C347" s="66"/>
      <c r="D347" s="66"/>
      <c r="E347" s="67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68" t="s">
        <v>437</v>
      </c>
      <c r="C348" s="69"/>
      <c r="D348" s="69"/>
      <c r="E348" s="70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hidden="1" x14ac:dyDescent="0.25">
      <c r="A349" s="11"/>
      <c r="B349" s="10"/>
      <c r="C349" s="10"/>
      <c r="D349" s="11"/>
      <c r="E349" s="12" t="s">
        <v>27</v>
      </c>
      <c r="F349" s="13">
        <f>F346+F343+F340+F336+F332+F329+F326+F323+F318+F315+F311+F306+F303+F300+F297+F294+F291</f>
        <v>19</v>
      </c>
      <c r="G349" s="13"/>
      <c r="H349" s="13"/>
      <c r="I349" s="13"/>
      <c r="J349" s="13">
        <f t="shared" ref="J349:N349" si="67">J346+J343+J340+J336+J332+J329+J326+J323+J318+J315+J311+J306+J303+J300+J297+J294+J291</f>
        <v>0</v>
      </c>
      <c r="K349" s="13">
        <f t="shared" si="67"/>
        <v>0</v>
      </c>
      <c r="L349" s="13">
        <f t="shared" si="67"/>
        <v>0</v>
      </c>
      <c r="M349" s="13">
        <f t="shared" si="67"/>
        <v>0</v>
      </c>
      <c r="N349" s="13">
        <f t="shared" si="67"/>
        <v>0</v>
      </c>
      <c r="O349" s="32">
        <f>O346+O343+O340+O336+O332+O329+O326+O323+O318+O315+O311+O306+O303+O300+O297+O294+O291</f>
        <v>50278.559999999983</v>
      </c>
    </row>
    <row r="350" spans="1:15" s="3" customFormat="1" hidden="1" x14ac:dyDescent="0.25">
      <c r="A350" s="23"/>
      <c r="B350" s="29"/>
      <c r="C350" s="29"/>
      <c r="D350" s="23"/>
      <c r="E350" s="24"/>
      <c r="F350" s="25"/>
      <c r="G350" s="25"/>
      <c r="H350" s="25"/>
      <c r="I350" s="25"/>
      <c r="J350" s="25"/>
      <c r="K350" s="25"/>
      <c r="L350" s="25"/>
      <c r="M350" s="25"/>
      <c r="N350" s="25"/>
      <c r="O350" s="34"/>
    </row>
    <row r="351" spans="1:15" hidden="1" x14ac:dyDescent="0.25">
      <c r="A351" s="85" t="s">
        <v>178</v>
      </c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6"/>
    </row>
    <row r="352" spans="1:15" s="28" customFormat="1" hidden="1" x14ac:dyDescent="0.25">
      <c r="A352" s="39" t="s">
        <v>392</v>
      </c>
      <c r="B352" s="40" t="s">
        <v>9</v>
      </c>
      <c r="C352" s="40"/>
      <c r="D352" s="39" t="s">
        <v>10</v>
      </c>
      <c r="E352" s="40" t="s">
        <v>179</v>
      </c>
      <c r="F352" s="39">
        <f t="shared" ref="F352:O352" si="68">SUM(F353:F357)</f>
        <v>4</v>
      </c>
      <c r="G352" s="39"/>
      <c r="H352" s="39"/>
      <c r="I352" s="39"/>
      <c r="J352" s="39">
        <f t="shared" si="68"/>
        <v>0</v>
      </c>
      <c r="K352" s="39">
        <f t="shared" si="68"/>
        <v>0</v>
      </c>
      <c r="L352" s="39">
        <f t="shared" si="68"/>
        <v>0</v>
      </c>
      <c r="M352" s="39">
        <f t="shared" si="68"/>
        <v>0</v>
      </c>
      <c r="N352" s="39">
        <f t="shared" si="68"/>
        <v>0</v>
      </c>
      <c r="O352" s="43">
        <f t="shared" si="68"/>
        <v>10402.36</v>
      </c>
    </row>
    <row r="353" spans="1:15" s="3" customFormat="1" hidden="1" x14ac:dyDescent="0.25">
      <c r="A353" s="20" t="s">
        <v>1</v>
      </c>
      <c r="B353" s="65" t="s">
        <v>199</v>
      </c>
      <c r="C353" s="66"/>
      <c r="D353" s="66"/>
      <c r="E353" s="67"/>
      <c r="F353" s="20"/>
      <c r="G353" s="20"/>
      <c r="H353" s="20"/>
      <c r="I353" s="20"/>
      <c r="J353" s="20"/>
      <c r="K353" s="20"/>
      <c r="L353" s="20"/>
      <c r="M353" s="20"/>
      <c r="N353" s="20"/>
      <c r="O353" s="21"/>
    </row>
    <row r="354" spans="1:15" s="3" customFormat="1" hidden="1" x14ac:dyDescent="0.25">
      <c r="A354" s="19" t="s">
        <v>10</v>
      </c>
      <c r="B354" s="68" t="s">
        <v>288</v>
      </c>
      <c r="C354" s="69"/>
      <c r="D354" s="69"/>
      <c r="E354" s="70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2600.59</v>
      </c>
    </row>
    <row r="355" spans="1:15" s="3" customFormat="1" hidden="1" x14ac:dyDescent="0.25">
      <c r="A355" s="19" t="s">
        <v>10</v>
      </c>
      <c r="B355" s="68" t="s">
        <v>289</v>
      </c>
      <c r="C355" s="69"/>
      <c r="D355" s="69"/>
      <c r="E355" s="70"/>
      <c r="F355" s="20">
        <v>1</v>
      </c>
      <c r="G355" s="20"/>
      <c r="H355" s="20"/>
      <c r="I355" s="20"/>
      <c r="J355" s="20"/>
      <c r="K355" s="20"/>
      <c r="L355" s="20"/>
      <c r="M355" s="20"/>
      <c r="N355" s="20"/>
      <c r="O355" s="30">
        <v>2600.59</v>
      </c>
    </row>
    <row r="356" spans="1:15" s="3" customFormat="1" hidden="1" x14ac:dyDescent="0.25">
      <c r="A356" s="19" t="s">
        <v>10</v>
      </c>
      <c r="B356" s="68" t="s">
        <v>290</v>
      </c>
      <c r="C356" s="69"/>
      <c r="D356" s="69"/>
      <c r="E356" s="70"/>
      <c r="F356" s="20">
        <v>1</v>
      </c>
      <c r="G356" s="20"/>
      <c r="H356" s="20"/>
      <c r="I356" s="20"/>
      <c r="J356" s="20"/>
      <c r="K356" s="20"/>
      <c r="L356" s="20"/>
      <c r="M356" s="20"/>
      <c r="N356" s="20"/>
      <c r="O356" s="30">
        <v>2600.59</v>
      </c>
    </row>
    <row r="357" spans="1:15" s="3" customFormat="1" hidden="1" x14ac:dyDescent="0.25">
      <c r="A357" s="19" t="s">
        <v>10</v>
      </c>
      <c r="B357" s="68" t="s">
        <v>291</v>
      </c>
      <c r="C357" s="69"/>
      <c r="D357" s="69"/>
      <c r="E357" s="70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hidden="1" x14ac:dyDescent="0.25">
      <c r="A358" s="11"/>
      <c r="B358" s="10"/>
      <c r="C358" s="10"/>
      <c r="D358" s="11"/>
      <c r="E358" s="12" t="s">
        <v>27</v>
      </c>
      <c r="F358" s="13">
        <f t="shared" ref="F358:O358" si="69">SUM(F352:F352)</f>
        <v>4</v>
      </c>
      <c r="G358" s="13"/>
      <c r="H358" s="13"/>
      <c r="I358" s="13"/>
      <c r="J358" s="13">
        <f t="shared" si="69"/>
        <v>0</v>
      </c>
      <c r="K358" s="13">
        <f t="shared" si="69"/>
        <v>0</v>
      </c>
      <c r="L358" s="13">
        <f t="shared" si="69"/>
        <v>0</v>
      </c>
      <c r="M358" s="13">
        <f t="shared" si="69"/>
        <v>0</v>
      </c>
      <c r="N358" s="13">
        <f t="shared" si="69"/>
        <v>0</v>
      </c>
      <c r="O358" s="32">
        <f t="shared" si="69"/>
        <v>10402.36</v>
      </c>
    </row>
    <row r="359" spans="1:15" s="3" customFormat="1" hidden="1" x14ac:dyDescent="0.25">
      <c r="A359" s="23"/>
      <c r="B359" s="29"/>
      <c r="C359" s="29"/>
      <c r="D359" s="23"/>
      <c r="E359" s="24"/>
      <c r="F359" s="25"/>
      <c r="G359" s="25"/>
      <c r="H359" s="25"/>
      <c r="I359" s="25"/>
      <c r="J359" s="25"/>
      <c r="K359" s="25"/>
      <c r="L359" s="25"/>
      <c r="M359" s="25"/>
      <c r="N359" s="25"/>
      <c r="O359" s="34"/>
    </row>
    <row r="360" spans="1:15" hidden="1" x14ac:dyDescent="0.25">
      <c r="A360" s="85" t="s">
        <v>180</v>
      </c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6"/>
    </row>
    <row r="361" spans="1:15" s="28" customFormat="1" hidden="1" x14ac:dyDescent="0.25">
      <c r="A361" s="39" t="s">
        <v>393</v>
      </c>
      <c r="B361" s="40" t="s">
        <v>180</v>
      </c>
      <c r="C361" s="40"/>
      <c r="D361" s="39" t="s">
        <v>10</v>
      </c>
      <c r="E361" s="40" t="s">
        <v>181</v>
      </c>
      <c r="F361" s="39">
        <f>SUM(F362:F365)</f>
        <v>3</v>
      </c>
      <c r="G361" s="39"/>
      <c r="H361" s="39"/>
      <c r="I361" s="39"/>
      <c r="J361" s="39">
        <f t="shared" ref="J361:N361" si="70">SUM(J362:J365)</f>
        <v>0</v>
      </c>
      <c r="K361" s="39">
        <f t="shared" si="70"/>
        <v>0</v>
      </c>
      <c r="L361" s="39">
        <f t="shared" si="70"/>
        <v>0</v>
      </c>
      <c r="M361" s="39">
        <f t="shared" si="70"/>
        <v>0</v>
      </c>
      <c r="N361" s="39">
        <f t="shared" si="70"/>
        <v>0</v>
      </c>
      <c r="O361" s="43">
        <f>SUM(O362:O365)</f>
        <v>7801.77</v>
      </c>
    </row>
    <row r="362" spans="1:15" s="3" customFormat="1" hidden="1" x14ac:dyDescent="0.25">
      <c r="A362" s="20" t="s">
        <v>1</v>
      </c>
      <c r="B362" s="65" t="s">
        <v>199</v>
      </c>
      <c r="C362" s="66"/>
      <c r="D362" s="66"/>
      <c r="E362" s="67"/>
      <c r="F362" s="20"/>
      <c r="G362" s="20"/>
      <c r="H362" s="20"/>
      <c r="I362" s="20"/>
      <c r="J362" s="20"/>
      <c r="K362" s="20"/>
      <c r="L362" s="20"/>
      <c r="M362" s="20"/>
      <c r="N362" s="20"/>
      <c r="O362" s="21"/>
    </row>
    <row r="363" spans="1:15" s="3" customFormat="1" hidden="1" x14ac:dyDescent="0.25">
      <c r="A363" s="19" t="s">
        <v>10</v>
      </c>
      <c r="B363" s="68" t="s">
        <v>430</v>
      </c>
      <c r="C363" s="69"/>
      <c r="D363" s="69"/>
      <c r="E363" s="70"/>
      <c r="F363" s="20">
        <v>1</v>
      </c>
      <c r="G363" s="20"/>
      <c r="H363" s="20"/>
      <c r="I363" s="20"/>
      <c r="J363" s="20"/>
      <c r="K363" s="20"/>
      <c r="L363" s="20"/>
      <c r="M363" s="20"/>
      <c r="N363" s="20"/>
      <c r="O363" s="30">
        <v>2600.59</v>
      </c>
    </row>
    <row r="364" spans="1:15" s="3" customFormat="1" hidden="1" x14ac:dyDescent="0.25">
      <c r="A364" s="19" t="s">
        <v>10</v>
      </c>
      <c r="B364" s="68" t="s">
        <v>431</v>
      </c>
      <c r="C364" s="69"/>
      <c r="D364" s="69"/>
      <c r="E364" s="70"/>
      <c r="F364" s="20">
        <v>1</v>
      </c>
      <c r="G364" s="20"/>
      <c r="H364" s="20"/>
      <c r="I364" s="20"/>
      <c r="J364" s="20"/>
      <c r="K364" s="20"/>
      <c r="L364" s="20"/>
      <c r="M364" s="20"/>
      <c r="N364" s="20"/>
      <c r="O364" s="30">
        <v>2600.59</v>
      </c>
    </row>
    <row r="365" spans="1:15" s="3" customFormat="1" hidden="1" x14ac:dyDescent="0.25">
      <c r="A365" s="19" t="s">
        <v>10</v>
      </c>
      <c r="B365" s="87" t="s">
        <v>432</v>
      </c>
      <c r="C365" s="88"/>
      <c r="D365" s="88"/>
      <c r="E365" s="89"/>
      <c r="F365" s="20">
        <v>1</v>
      </c>
      <c r="G365" s="20"/>
      <c r="H365" s="20"/>
      <c r="I365" s="20"/>
      <c r="J365" s="20"/>
      <c r="K365" s="20"/>
      <c r="L365" s="20"/>
      <c r="M365" s="20"/>
      <c r="N365" s="20"/>
      <c r="O365" s="30">
        <v>2600.59</v>
      </c>
    </row>
    <row r="366" spans="1:15" hidden="1" x14ac:dyDescent="0.25">
      <c r="A366" s="11"/>
      <c r="B366" s="10"/>
      <c r="C366" s="10"/>
      <c r="D366" s="11"/>
      <c r="E366" s="12" t="s">
        <v>27</v>
      </c>
      <c r="F366" s="13">
        <f>SUM(F361:F361)</f>
        <v>3</v>
      </c>
      <c r="G366" s="13"/>
      <c r="H366" s="13"/>
      <c r="I366" s="13"/>
      <c r="J366" s="13">
        <f t="shared" ref="J366:N366" si="71">SUM(J361:J361)</f>
        <v>0</v>
      </c>
      <c r="K366" s="13">
        <f t="shared" si="71"/>
        <v>0</v>
      </c>
      <c r="L366" s="13">
        <f t="shared" si="71"/>
        <v>0</v>
      </c>
      <c r="M366" s="13">
        <f t="shared" si="71"/>
        <v>0</v>
      </c>
      <c r="N366" s="13">
        <f t="shared" si="71"/>
        <v>0</v>
      </c>
      <c r="O366" s="32">
        <f>SUM(O361:O361)</f>
        <v>7801.77</v>
      </c>
    </row>
    <row r="367" spans="1:15" s="3" customFormat="1" hidden="1" x14ac:dyDescent="0.25">
      <c r="A367" s="23"/>
      <c r="B367" s="29"/>
      <c r="C367" s="29"/>
      <c r="D367" s="23"/>
      <c r="E367" s="24"/>
      <c r="F367" s="25"/>
      <c r="G367" s="25"/>
      <c r="H367" s="25"/>
      <c r="I367" s="25"/>
      <c r="J367" s="25"/>
      <c r="K367" s="25"/>
      <c r="L367" s="25"/>
      <c r="M367" s="25"/>
      <c r="N367" s="25"/>
      <c r="O367" s="34"/>
    </row>
    <row r="368" spans="1:15" hidden="1" x14ac:dyDescent="0.25">
      <c r="A368" s="85" t="s">
        <v>182</v>
      </c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6"/>
    </row>
    <row r="369" spans="1:15" hidden="1" x14ac:dyDescent="0.25">
      <c r="A369" s="8"/>
      <c r="B369" s="7" t="s">
        <v>9</v>
      </c>
      <c r="C369" s="7"/>
      <c r="D369" s="8" t="s">
        <v>10</v>
      </c>
      <c r="E369" s="7" t="s">
        <v>183</v>
      </c>
      <c r="F369" s="9" t="s">
        <v>12</v>
      </c>
      <c r="G369" s="9"/>
      <c r="H369" s="9"/>
      <c r="I369" s="9"/>
      <c r="J369" s="9" t="s">
        <v>12</v>
      </c>
      <c r="K369" s="9" t="s">
        <v>12</v>
      </c>
      <c r="L369" s="9" t="s">
        <v>12</v>
      </c>
      <c r="M369" s="9" t="s">
        <v>12</v>
      </c>
      <c r="N369" s="9" t="s">
        <v>12</v>
      </c>
      <c r="O369" s="14">
        <v>198.27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SUM(F369:F369)</f>
        <v>0</v>
      </c>
      <c r="G370" s="13"/>
      <c r="H370" s="13"/>
      <c r="I370" s="13"/>
      <c r="J370" s="13">
        <f t="shared" ref="J370:N370" si="72">SUM(J369:J369)</f>
        <v>0</v>
      </c>
      <c r="K370" s="13">
        <f t="shared" si="72"/>
        <v>0</v>
      </c>
      <c r="L370" s="13">
        <f t="shared" si="72"/>
        <v>0</v>
      </c>
      <c r="M370" s="13">
        <f t="shared" si="72"/>
        <v>0</v>
      </c>
      <c r="N370" s="13">
        <f t="shared" si="72"/>
        <v>0</v>
      </c>
      <c r="O370" s="13">
        <v>0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s="3" customFormat="1" hidden="1" x14ac:dyDescent="0.25">
      <c r="A372" s="85" t="s">
        <v>188</v>
      </c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6"/>
    </row>
    <row r="373" spans="1:15" s="28" customFormat="1" hidden="1" x14ac:dyDescent="0.25">
      <c r="A373" s="39" t="s">
        <v>394</v>
      </c>
      <c r="B373" s="40" t="s">
        <v>191</v>
      </c>
      <c r="C373" s="40"/>
      <c r="D373" s="39" t="s">
        <v>10</v>
      </c>
      <c r="E373" s="40" t="s">
        <v>192</v>
      </c>
      <c r="F373" s="39">
        <f t="shared" ref="F373:N373" si="73">SUM(F374:F386)</f>
        <v>12</v>
      </c>
      <c r="G373" s="39"/>
      <c r="H373" s="39"/>
      <c r="I373" s="39"/>
      <c r="J373" s="39">
        <f t="shared" si="73"/>
        <v>0</v>
      </c>
      <c r="K373" s="39">
        <f t="shared" si="73"/>
        <v>0</v>
      </c>
      <c r="L373" s="39">
        <f t="shared" si="73"/>
        <v>0</v>
      </c>
      <c r="M373" s="39">
        <f t="shared" si="73"/>
        <v>0</v>
      </c>
      <c r="N373" s="39">
        <f t="shared" si="73"/>
        <v>0</v>
      </c>
      <c r="O373" s="41">
        <f>SUM(O374:O386)</f>
        <v>31207.08</v>
      </c>
    </row>
    <row r="374" spans="1:15" s="3" customFormat="1" hidden="1" x14ac:dyDescent="0.25">
      <c r="A374" s="20" t="s">
        <v>1</v>
      </c>
      <c r="B374" s="65" t="s">
        <v>199</v>
      </c>
      <c r="C374" s="66"/>
      <c r="D374" s="66"/>
      <c r="E374" s="67"/>
      <c r="F374" s="20"/>
      <c r="G374" s="20"/>
      <c r="H374" s="20"/>
      <c r="I374" s="20"/>
      <c r="J374" s="20"/>
      <c r="K374" s="20"/>
      <c r="L374" s="20"/>
      <c r="M374" s="20"/>
      <c r="N374" s="20"/>
      <c r="O374" s="21"/>
    </row>
    <row r="375" spans="1:15" s="3" customFormat="1" hidden="1" x14ac:dyDescent="0.25">
      <c r="A375" s="19" t="s">
        <v>10</v>
      </c>
      <c r="B375" s="68" t="s">
        <v>310</v>
      </c>
      <c r="C375" s="69"/>
      <c r="D375" s="69"/>
      <c r="E375" s="70"/>
      <c r="F375" s="20">
        <v>1</v>
      </c>
      <c r="G375" s="20"/>
      <c r="H375" s="20"/>
      <c r="I375" s="20"/>
      <c r="J375" s="20"/>
      <c r="K375" s="20"/>
      <c r="L375" s="20"/>
      <c r="M375" s="20"/>
      <c r="N375" s="20"/>
      <c r="O375" s="30">
        <v>2600.59</v>
      </c>
    </row>
    <row r="376" spans="1:15" s="3" customFormat="1" hidden="1" x14ac:dyDescent="0.25">
      <c r="A376" s="19" t="s">
        <v>10</v>
      </c>
      <c r="B376" s="68" t="s">
        <v>311</v>
      </c>
      <c r="C376" s="69"/>
      <c r="D376" s="69"/>
      <c r="E376" s="70"/>
      <c r="F376" s="20">
        <v>1</v>
      </c>
      <c r="G376" s="20"/>
      <c r="H376" s="20"/>
      <c r="I376" s="20"/>
      <c r="J376" s="20"/>
      <c r="K376" s="20"/>
      <c r="L376" s="20"/>
      <c r="M376" s="20"/>
      <c r="N376" s="20"/>
      <c r="O376" s="30">
        <v>2600.59</v>
      </c>
    </row>
    <row r="377" spans="1:15" s="3" customFormat="1" hidden="1" x14ac:dyDescent="0.25">
      <c r="A377" s="19" t="s">
        <v>10</v>
      </c>
      <c r="B377" s="87" t="s">
        <v>317</v>
      </c>
      <c r="C377" s="88"/>
      <c r="D377" s="88"/>
      <c r="E377" s="89"/>
      <c r="F377" s="20">
        <v>1</v>
      </c>
      <c r="G377" s="20"/>
      <c r="H377" s="20"/>
      <c r="I377" s="20"/>
      <c r="J377" s="20"/>
      <c r="K377" s="20"/>
      <c r="L377" s="20"/>
      <c r="M377" s="20"/>
      <c r="N377" s="20"/>
      <c r="O377" s="30">
        <v>2600.59</v>
      </c>
    </row>
    <row r="378" spans="1:15" s="3" customFormat="1" hidden="1" x14ac:dyDescent="0.25">
      <c r="A378" s="19" t="s">
        <v>10</v>
      </c>
      <c r="B378" s="68" t="s">
        <v>309</v>
      </c>
      <c r="C378" s="69"/>
      <c r="D378" s="69"/>
      <c r="E378" s="70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68" t="s">
        <v>314</v>
      </c>
      <c r="C379" s="69"/>
      <c r="D379" s="69"/>
      <c r="E379" s="70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68" t="s">
        <v>313</v>
      </c>
      <c r="C380" s="69"/>
      <c r="D380" s="69"/>
      <c r="E380" s="70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8" t="s">
        <v>315</v>
      </c>
      <c r="C381" s="69"/>
      <c r="D381" s="69"/>
      <c r="E381" s="70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68" t="s">
        <v>312</v>
      </c>
      <c r="C382" s="69"/>
      <c r="D382" s="69"/>
      <c r="E382" s="70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8" t="s">
        <v>470</v>
      </c>
      <c r="C383" s="69"/>
      <c r="D383" s="69"/>
      <c r="E383" s="70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8" t="s">
        <v>471</v>
      </c>
      <c r="C384" s="69"/>
      <c r="D384" s="69"/>
      <c r="E384" s="70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8" t="s">
        <v>472</v>
      </c>
      <c r="C385" s="69"/>
      <c r="D385" s="69"/>
      <c r="E385" s="7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8" t="s">
        <v>316</v>
      </c>
      <c r="C386" s="69"/>
      <c r="D386" s="69"/>
      <c r="E386" s="7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28" customFormat="1" hidden="1" x14ac:dyDescent="0.25">
      <c r="A387" s="39" t="s">
        <v>395</v>
      </c>
      <c r="B387" s="40" t="s">
        <v>462</v>
      </c>
      <c r="C387" s="40"/>
      <c r="D387" s="39" t="s">
        <v>10</v>
      </c>
      <c r="E387" s="40" t="s">
        <v>463</v>
      </c>
      <c r="F387" s="39">
        <f>SUM(F388:F390)</f>
        <v>2</v>
      </c>
      <c r="G387" s="39"/>
      <c r="H387" s="39"/>
      <c r="I387" s="39"/>
      <c r="J387" s="39">
        <f t="shared" ref="J387:N387" si="74">SUM(J388:J390)</f>
        <v>0</v>
      </c>
      <c r="K387" s="39">
        <f t="shared" si="74"/>
        <v>0</v>
      </c>
      <c r="L387" s="39">
        <f t="shared" si="74"/>
        <v>0</v>
      </c>
      <c r="M387" s="39">
        <f t="shared" si="74"/>
        <v>0</v>
      </c>
      <c r="N387" s="39">
        <f t="shared" si="74"/>
        <v>0</v>
      </c>
      <c r="O387" s="41">
        <f>SUM(O388:O390)</f>
        <v>5201.18</v>
      </c>
    </row>
    <row r="388" spans="1:15" s="3" customFormat="1" hidden="1" x14ac:dyDescent="0.25">
      <c r="A388" s="20" t="s">
        <v>1</v>
      </c>
      <c r="B388" s="65" t="s">
        <v>199</v>
      </c>
      <c r="C388" s="66"/>
      <c r="D388" s="66"/>
      <c r="E388" s="67"/>
      <c r="F388" s="20"/>
      <c r="G388" s="20"/>
      <c r="H388" s="20"/>
      <c r="I388" s="20"/>
      <c r="J388" s="20"/>
      <c r="K388" s="20"/>
      <c r="L388" s="20"/>
      <c r="M388" s="20"/>
      <c r="N388" s="20"/>
      <c r="O388" s="21"/>
    </row>
    <row r="389" spans="1:15" s="3" customFormat="1" hidden="1" x14ac:dyDescent="0.25">
      <c r="A389" s="19" t="s">
        <v>10</v>
      </c>
      <c r="B389" s="68" t="s">
        <v>433</v>
      </c>
      <c r="C389" s="69"/>
      <c r="D389" s="69"/>
      <c r="E389" s="7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8" t="s">
        <v>434</v>
      </c>
      <c r="C390" s="69"/>
      <c r="D390" s="69"/>
      <c r="E390" s="70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44" customFormat="1" hidden="1" x14ac:dyDescent="0.25">
      <c r="A391" s="50" t="s">
        <v>464</v>
      </c>
      <c r="B391" s="51" t="s">
        <v>468</v>
      </c>
      <c r="C391" s="51"/>
      <c r="D391" s="50" t="s">
        <v>10</v>
      </c>
      <c r="E391" s="51" t="s">
        <v>465</v>
      </c>
      <c r="F391" s="50">
        <f t="shared" ref="F391:O391" si="75">SUM(F392:F393)</f>
        <v>1</v>
      </c>
      <c r="G391" s="50"/>
      <c r="H391" s="50"/>
      <c r="I391" s="50"/>
      <c r="J391" s="50">
        <f t="shared" si="75"/>
        <v>0</v>
      </c>
      <c r="K391" s="50">
        <f t="shared" si="75"/>
        <v>0</v>
      </c>
      <c r="L391" s="50">
        <f t="shared" si="75"/>
        <v>0</v>
      </c>
      <c r="M391" s="50">
        <f t="shared" si="75"/>
        <v>0</v>
      </c>
      <c r="N391" s="50">
        <f t="shared" si="75"/>
        <v>0</v>
      </c>
      <c r="O391" s="52">
        <f t="shared" si="75"/>
        <v>520.11800000000005</v>
      </c>
    </row>
    <row r="392" spans="1:15" s="3" customFormat="1" hidden="1" x14ac:dyDescent="0.25">
      <c r="A392" s="20" t="s">
        <v>1</v>
      </c>
      <c r="B392" s="65" t="s">
        <v>199</v>
      </c>
      <c r="C392" s="66"/>
      <c r="D392" s="66"/>
      <c r="E392" s="67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8" customFormat="1" hidden="1" x14ac:dyDescent="0.25">
      <c r="A393" s="53" t="s">
        <v>10</v>
      </c>
      <c r="B393" s="82" t="s">
        <v>469</v>
      </c>
      <c r="C393" s="83"/>
      <c r="D393" s="83"/>
      <c r="E393" s="84"/>
      <c r="F393" s="54">
        <v>1</v>
      </c>
      <c r="G393" s="54"/>
      <c r="H393" s="54"/>
      <c r="I393" s="54"/>
      <c r="J393" s="54"/>
      <c r="K393" s="54"/>
      <c r="L393" s="54"/>
      <c r="M393" s="54"/>
      <c r="N393" s="54"/>
      <c r="O393" s="55">
        <f>2600.59/30*6</f>
        <v>520.11800000000005</v>
      </c>
    </row>
    <row r="394" spans="1:15" s="38" customFormat="1" hidden="1" x14ac:dyDescent="0.25">
      <c r="A394" s="35"/>
      <c r="B394" s="36"/>
      <c r="C394" s="36"/>
      <c r="D394" s="35"/>
      <c r="E394" s="37" t="s">
        <v>27</v>
      </c>
      <c r="F394" s="13">
        <f>F391+F387+F373</f>
        <v>15</v>
      </c>
      <c r="G394" s="13"/>
      <c r="H394" s="13"/>
      <c r="I394" s="13"/>
      <c r="J394" s="13">
        <f>J391+J373</f>
        <v>0</v>
      </c>
      <c r="K394" s="13">
        <f>K391+K373</f>
        <v>0</v>
      </c>
      <c r="L394" s="13">
        <f>L391+L373</f>
        <v>0</v>
      </c>
      <c r="M394" s="13">
        <f>M391+M373</f>
        <v>0</v>
      </c>
      <c r="N394" s="13">
        <f>N391+N373</f>
        <v>0</v>
      </c>
      <c r="O394" s="15">
        <f>O391+O387+O373</f>
        <v>36928.378000000004</v>
      </c>
    </row>
    <row r="395" spans="1:15" s="3" customFormat="1" hidden="1" x14ac:dyDescent="0.25">
      <c r="A395" s="23"/>
      <c r="B395" s="29"/>
      <c r="C395" s="29"/>
      <c r="D395" s="23"/>
      <c r="E395" s="24"/>
      <c r="F395" s="26"/>
      <c r="G395" s="26"/>
      <c r="H395" s="26"/>
      <c r="I395" s="26"/>
      <c r="J395" s="26"/>
      <c r="K395" s="26"/>
      <c r="L395" s="26"/>
      <c r="M395" s="26"/>
      <c r="N395" s="26"/>
      <c r="O395" s="34"/>
    </row>
    <row r="396" spans="1:15" s="3" customFormat="1" hidden="1" x14ac:dyDescent="0.25">
      <c r="A396" s="85" t="s">
        <v>189</v>
      </c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85"/>
      <c r="M396" s="85"/>
      <c r="N396" s="85"/>
      <c r="O396" s="86"/>
    </row>
    <row r="397" spans="1:15" s="28" customFormat="1" hidden="1" x14ac:dyDescent="0.25">
      <c r="A397" s="39" t="s">
        <v>396</v>
      </c>
      <c r="B397" s="40" t="s">
        <v>190</v>
      </c>
      <c r="C397" s="40"/>
      <c r="D397" s="39" t="s">
        <v>10</v>
      </c>
      <c r="E397" s="40" t="s">
        <v>466</v>
      </c>
      <c r="F397" s="39">
        <f>SUM(F398:F399)</f>
        <v>1</v>
      </c>
      <c r="G397" s="39"/>
      <c r="H397" s="39"/>
      <c r="I397" s="39"/>
      <c r="J397" s="39">
        <f t="shared" ref="J397:N397" si="76">SUM(J398:J399)</f>
        <v>0</v>
      </c>
      <c r="K397" s="39">
        <f t="shared" si="76"/>
        <v>0</v>
      </c>
      <c r="L397" s="39">
        <f t="shared" si="76"/>
        <v>0</v>
      </c>
      <c r="M397" s="39">
        <f t="shared" si="76"/>
        <v>0</v>
      </c>
      <c r="N397" s="39">
        <f t="shared" si="76"/>
        <v>0</v>
      </c>
      <c r="O397" s="43">
        <f>SUM(O398:O399)</f>
        <v>2600.59</v>
      </c>
    </row>
    <row r="398" spans="1:15" s="3" customFormat="1" hidden="1" x14ac:dyDescent="0.25">
      <c r="A398" s="20" t="s">
        <v>1</v>
      </c>
      <c r="B398" s="65" t="s">
        <v>199</v>
      </c>
      <c r="C398" s="66"/>
      <c r="D398" s="66"/>
      <c r="E398" s="67"/>
      <c r="F398" s="20"/>
      <c r="G398" s="20"/>
      <c r="H398" s="20"/>
      <c r="I398" s="20"/>
      <c r="J398" s="20"/>
      <c r="K398" s="20"/>
      <c r="L398" s="20"/>
      <c r="M398" s="20"/>
      <c r="N398" s="20"/>
      <c r="O398" s="21"/>
    </row>
    <row r="399" spans="1:15" s="3" customFormat="1" hidden="1" x14ac:dyDescent="0.25">
      <c r="A399" s="19" t="s">
        <v>10</v>
      </c>
      <c r="B399" s="68" t="s">
        <v>267</v>
      </c>
      <c r="C399" s="69"/>
      <c r="D399" s="69"/>
      <c r="E399" s="70"/>
      <c r="F399" s="20">
        <v>1</v>
      </c>
      <c r="G399" s="20"/>
      <c r="H399" s="20"/>
      <c r="I399" s="20"/>
      <c r="J399" s="20"/>
      <c r="K399" s="20"/>
      <c r="L399" s="20"/>
      <c r="M399" s="20"/>
      <c r="N399" s="20"/>
      <c r="O399" s="30">
        <v>2600.59</v>
      </c>
    </row>
    <row r="400" spans="1:15" s="3" customFormat="1" hidden="1" x14ac:dyDescent="0.25">
      <c r="A400" s="71" t="s">
        <v>27</v>
      </c>
      <c r="B400" s="72"/>
      <c r="C400" s="72"/>
      <c r="D400" s="72"/>
      <c r="E400" s="73"/>
      <c r="F400" s="13">
        <f>F397</f>
        <v>1</v>
      </c>
      <c r="G400" s="13"/>
      <c r="H400" s="13"/>
      <c r="I400" s="13"/>
      <c r="J400" s="13">
        <f t="shared" ref="J400:N400" si="77">J397</f>
        <v>0</v>
      </c>
      <c r="K400" s="13">
        <f t="shared" si="77"/>
        <v>0</v>
      </c>
      <c r="L400" s="13">
        <f t="shared" si="77"/>
        <v>0</v>
      </c>
      <c r="M400" s="13">
        <f t="shared" si="77"/>
        <v>0</v>
      </c>
      <c r="N400" s="13">
        <f t="shared" si="77"/>
        <v>0</v>
      </c>
      <c r="O400" s="32">
        <f>O397</f>
        <v>2600.59</v>
      </c>
    </row>
    <row r="401" spans="1:15" s="3" customFormat="1" hidden="1" x14ac:dyDescent="0.25">
      <c r="A401" s="74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hidden="1" x14ac:dyDescent="0.25">
      <c r="A402" s="77" t="s">
        <v>184</v>
      </c>
      <c r="B402" s="78"/>
      <c r="C402" s="78"/>
      <c r="D402" s="78"/>
      <c r="E402" s="79"/>
      <c r="F402" s="2">
        <f>F400+F394+F366+F358+F349+F288+F280+F121+F106+F97+F83</f>
        <v>178</v>
      </c>
      <c r="G402" s="2"/>
      <c r="H402" s="2"/>
      <c r="I402" s="2"/>
      <c r="J402" s="2">
        <f ca="1">J400+J394+J366+J358+J349+J288+J280+J121+J97+J83</f>
        <v>0</v>
      </c>
      <c r="K402" s="2">
        <f ca="1">K400+K394+K366+K358+K349+K288+K280+K121+K97+K83</f>
        <v>0</v>
      </c>
      <c r="L402" s="2">
        <v>4</v>
      </c>
      <c r="M402" s="2">
        <f ca="1">M400+M394+M366+M358+M349+M288+M280+M121+M97+M83</f>
        <v>0</v>
      </c>
      <c r="N402" s="2">
        <v>0</v>
      </c>
      <c r="O402" s="49">
        <f>O400+O394+O366+O358+O349+O288+O280+O121+O106+O97+O83</f>
        <v>484052.33599999989</v>
      </c>
    </row>
    <row r="403" spans="1:15" hidden="1" x14ac:dyDescent="0.25">
      <c r="F403" s="16">
        <f>F402+L402</f>
        <v>182</v>
      </c>
      <c r="G403" s="16"/>
      <c r="H403" s="16"/>
      <c r="I403" s="16"/>
    </row>
    <row r="404" spans="1:15" x14ac:dyDescent="0.25">
      <c r="A404" s="80" t="s">
        <v>440</v>
      </c>
      <c r="B404" s="80"/>
      <c r="C404" s="80"/>
      <c r="D404" s="80"/>
      <c r="E404" s="46" t="s">
        <v>441</v>
      </c>
      <c r="J404" s="1"/>
      <c r="K404" s="1"/>
      <c r="L404" s="1"/>
      <c r="M404" s="1"/>
      <c r="N404" s="1"/>
      <c r="O404" s="1"/>
    </row>
    <row r="405" spans="1:15" x14ac:dyDescent="0.25">
      <c r="A405" s="81" t="s">
        <v>418</v>
      </c>
      <c r="B405" s="81"/>
      <c r="C405" s="81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</row>
    <row r="406" spans="1:15" x14ac:dyDescent="0.25">
      <c r="A406" s="81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</row>
    <row r="407" spans="1:15" x14ac:dyDescent="0.25">
      <c r="A407" s="81"/>
      <c r="B407" s="81"/>
      <c r="C407" s="81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</row>
    <row r="408" spans="1:15" x14ac:dyDescent="0.25">
      <c r="A408" s="81"/>
      <c r="B408" s="81"/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</row>
    <row r="409" spans="1:15" x14ac:dyDescent="0.25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</row>
    <row r="410" spans="1:15" x14ac:dyDescent="0.25">
      <c r="A410" s="64"/>
      <c r="B410" s="64"/>
      <c r="C410" s="64"/>
      <c r="D410" s="64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</row>
    <row r="411" spans="1:15" x14ac:dyDescent="0.25">
      <c r="A411" s="64"/>
      <c r="B411" s="64"/>
      <c r="C411" s="64"/>
      <c r="D411" s="64"/>
      <c r="E411" s="48" t="s">
        <v>442</v>
      </c>
      <c r="F411" s="47"/>
      <c r="G411" s="47"/>
      <c r="H411" s="47"/>
      <c r="I411" s="47"/>
      <c r="J411" s="47"/>
      <c r="K411" s="47"/>
      <c r="L411" s="47"/>
      <c r="M411" s="47"/>
      <c r="N411" s="47"/>
      <c r="O411" s="47"/>
    </row>
  </sheetData>
  <mergeCells count="273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A290:O290"/>
    <mergeCell ref="B292:E292"/>
    <mergeCell ref="B293:E293"/>
    <mergeCell ref="B295:E295"/>
    <mergeCell ref="B270:E270"/>
    <mergeCell ref="B273:E273"/>
    <mergeCell ref="B274:E274"/>
    <mergeCell ref="B277:E277"/>
    <mergeCell ref="B278:E278"/>
    <mergeCell ref="A282:O282"/>
    <mergeCell ref="B305:E305"/>
    <mergeCell ref="B307:E307"/>
    <mergeCell ref="B308:E308"/>
    <mergeCell ref="B312:E312"/>
    <mergeCell ref="B313:E313"/>
    <mergeCell ref="B316:E316"/>
    <mergeCell ref="B296:E296"/>
    <mergeCell ref="B298:E298"/>
    <mergeCell ref="B299:E299"/>
    <mergeCell ref="B301:E301"/>
    <mergeCell ref="B302:E302"/>
    <mergeCell ref="B304:E304"/>
    <mergeCell ref="B325:E325"/>
    <mergeCell ref="B327:E327"/>
    <mergeCell ref="B328:E328"/>
    <mergeCell ref="B330:E330"/>
    <mergeCell ref="B331:E331"/>
    <mergeCell ref="B333:E333"/>
    <mergeCell ref="B317:E317"/>
    <mergeCell ref="B319:E319"/>
    <mergeCell ref="B320:E320"/>
    <mergeCell ref="B321:E321"/>
    <mergeCell ref="B322:E322"/>
    <mergeCell ref="B324:E324"/>
    <mergeCell ref="B345:E345"/>
    <mergeCell ref="B347:E347"/>
    <mergeCell ref="B348:E348"/>
    <mergeCell ref="A351:O351"/>
    <mergeCell ref="B353:E353"/>
    <mergeCell ref="B354:E354"/>
    <mergeCell ref="B334:E334"/>
    <mergeCell ref="B337:E337"/>
    <mergeCell ref="B338:E338"/>
    <mergeCell ref="B341:E341"/>
    <mergeCell ref="B342:E342"/>
    <mergeCell ref="B344:E344"/>
    <mergeCell ref="B364:E364"/>
    <mergeCell ref="B365:E365"/>
    <mergeCell ref="A368:O368"/>
    <mergeCell ref="A372:O372"/>
    <mergeCell ref="B374:E374"/>
    <mergeCell ref="B375:E375"/>
    <mergeCell ref="B355:E355"/>
    <mergeCell ref="B356:E356"/>
    <mergeCell ref="B357:E357"/>
    <mergeCell ref="A360:O360"/>
    <mergeCell ref="B362:E362"/>
    <mergeCell ref="B363:E363"/>
    <mergeCell ref="B382:E382"/>
    <mergeCell ref="B386:E386"/>
    <mergeCell ref="B392:E392"/>
    <mergeCell ref="B393:E393"/>
    <mergeCell ref="A396:O396"/>
    <mergeCell ref="B376:E376"/>
    <mergeCell ref="B377:E377"/>
    <mergeCell ref="B378:E378"/>
    <mergeCell ref="B379:E379"/>
    <mergeCell ref="B380:E380"/>
    <mergeCell ref="B381:E381"/>
    <mergeCell ref="B388:E388"/>
    <mergeCell ref="B389:E389"/>
    <mergeCell ref="B390:E390"/>
    <mergeCell ref="B383:E383"/>
    <mergeCell ref="B384:E384"/>
    <mergeCell ref="B385:E385"/>
    <mergeCell ref="A411:D411"/>
    <mergeCell ref="A410:D410"/>
    <mergeCell ref="B398:E398"/>
    <mergeCell ref="B399:E399"/>
    <mergeCell ref="A400:E400"/>
    <mergeCell ref="A401:O401"/>
    <mergeCell ref="A402:E402"/>
    <mergeCell ref="A404:D404"/>
    <mergeCell ref="A405:O405"/>
    <mergeCell ref="A406:O406"/>
    <mergeCell ref="A407:O407"/>
    <mergeCell ref="A408:O40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07.01 SLU - SEDE</vt:lpstr>
      <vt:lpstr>Plan5</vt:lpstr>
      <vt:lpstr>'07.01 SLU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2019-03-19T19:50:03Z</dcterms:modified>
</cp:coreProperties>
</file>