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7 UAMA Sobradinho I" sheetId="24" r:id="rId1"/>
    <sheet name="Plan5" sheetId="67" r:id="rId2"/>
  </sheets>
  <definedNames>
    <definedName name="_xlnm.Print_Area" localSheetId="0">'06.57 UAMA Sobradinho 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O276" i="24" l="1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M109" i="24" l="1"/>
  <c r="J407" i="24"/>
  <c r="J121" i="24"/>
  <c r="J115" i="24"/>
  <c r="J109" i="24"/>
  <c r="M106" i="24"/>
  <c r="M100" i="24"/>
  <c r="M407" i="24"/>
  <c r="K407" i="24"/>
  <c r="K280" i="24"/>
  <c r="K276" i="24"/>
  <c r="N109" i="24"/>
  <c r="N115" i="24"/>
  <c r="N121" i="24"/>
  <c r="L109" i="24"/>
  <c r="L115" i="24"/>
  <c r="L121" i="24"/>
  <c r="K121" i="24"/>
  <c r="K115" i="24"/>
  <c r="K109" i="24"/>
  <c r="M276" i="24"/>
  <c r="M280" i="24"/>
  <c r="L106" i="24"/>
  <c r="L100" i="24"/>
  <c r="N106" i="24"/>
  <c r="N100" i="24"/>
  <c r="J106" i="24"/>
  <c r="J100" i="24"/>
  <c r="M121" i="24"/>
  <c r="M115" i="24"/>
  <c r="K106" i="24"/>
  <c r="K100" i="24"/>
  <c r="N280" i="24"/>
  <c r="N27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<sst xmlns="http://schemas.openxmlformats.org/spreadsheetml/2006/main" count="1150" uniqueCount="493">
  <si>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</si>
  <si>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</si>
  <si>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</si>
  <si>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</si>
  <si>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</si>
  <si>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</si>
  <si>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</si>
  <si>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</si>
  <si>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</si>
  <si>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</si>
  <si>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</si>
  <si>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</si>
  <si>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</si>
  <si>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</si>
  <si>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</si>
  <si>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</si>
  <si>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</si>
  <si>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</si>
  <si>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</si>
  <si>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</si>
  <si>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</si>
  <si>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</si>
  <si>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</si>
  <si>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</si>
  <si>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</si>
  <si>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</si>
  <si>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</si>
  <si>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</si>
  <si>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</si>
  <si>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</si>
  <si>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</si>
  <si>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</si>
  <si>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</si>
  <si>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</si>
  <si>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</si>
  <si>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</si>
  <si>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</si>
  <si>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</si>
  <si>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</si>
  <si>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</si>
  <si>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</si>
  <si>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</si>
  <si>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</si>
  <si>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</si>
  <si>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</si>
  <si>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</si>
  <si>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</si>
  <si>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</si>
  <si>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</si>
  <si>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</si>
  <si>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</si>
  <si>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</si>
  <si>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</si>
  <si>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</si>
  <si>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</si>
  <si>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</si>
  <si>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</si>
  <si>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</si>
  <si>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</si>
  <si>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</si>
  <si>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</si>
  <si>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</si>
  <si>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</si>
  <si>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</si>
  <si>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</si>
  <si>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</si>
  <si>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</si>
  <si>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</si>
  <si>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</si>
  <si>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</si>
  <si>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</si>
  <si>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</si>
  <si>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</si>
  <si>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</si>
  <si>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</si>
  <si>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</si>
  <si>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</si>
  <si>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</si>
  <si>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</si>
  <si>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</si>
  <si>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</si>
  <si>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</si>
  <si>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</si>
  <si>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</si>
  <si>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</si>
  <si>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</si>
  <si>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</si>
  <si>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</si>
  <si>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</si>
  <si>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</si>
  <si>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</si>
  <si>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</si>
  <si>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</si>
  <si>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</si>
  <si>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</si>
  <si>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</si>
  <si>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</si>
  <si>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</si>
  <si>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</si>
  <si>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</si>
  <si>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</si>
  <si>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</si>
  <si>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</si>
  <si>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</si>
  <si>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</si>
  <si>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</si>
  <si>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</si>
  <si>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</si>
  <si>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</si>
  <si>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</si>
  <si>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</si>
  <si>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</si>
  <si>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</si>
  <si>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</si>
  <si>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</si>
  <si>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</si>
  <si>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</si>
  <si>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</si>
  <si>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</si>
  <si>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</si>
  <si>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</si>
  <si>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</si>
  <si>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</si>
  <si>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</si>
  <si>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</si>
  <si>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</si>
  <si>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</si>
  <si>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</si>
  <si>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</si>
  <si>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</si>
  <si>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</si>
  <si>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</si>
  <si>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</si>
  <si>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</si>
  <si>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</si>
  <si>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</si>
  <si>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</si>
  <si>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</si>
  <si>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</si>
  <si>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</si>
  <si>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</si>
  <si>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</si>
  <si>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</si>
  <si>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</si>
  <si>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</si>
  <si>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</si>
  <si>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</si>
  <si>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</si>
  <si>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</si>
  <si>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</si>
  <si>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</si>
  <si>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</si>
  <si>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</si>
  <si>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</si>
  <si>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</si>
  <si>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</si>
  <si>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</si>
  <si>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</si>
  <si>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</si>
  <si>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</si>
  <si>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</si>
  <si>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</si>
  <si>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</si>
  <si>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</si>
  <si>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</si>
  <si>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</si>
  <si>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</si>
  <si>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</si>
  <si>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</si>
  <si>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</si>
  <si>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</si>
  <si>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</si>
  <si>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</si>
  <si>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</si>
  <si>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</si>
  <si>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</si>
  <si>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</si>
  <si>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</si>
  <si>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</si>
  <si>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</si>
  <si>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</si>
  <si>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</si>
  <si>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</si>
  <si>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</si>
  <si>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</si>
  <si>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</si>
  <si>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</si>
  <si>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</si>
  <si>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</si>
  <si>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</si>
  <si>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</si>
  <si>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</si>
  <si>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</si>
  <si>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</si>
  <si>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</si>
  <si>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</si>
  <si>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</si>
  <si>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</si>
  <si>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</si>
  <si>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</si>
  <si>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</si>
  <si>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</si>
  <si>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</si>
  <si>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</si>
  <si>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</si>
  <si>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</si>
  <si>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</si>
  <si>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</si>
  <si>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</si>
  <si>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</si>
  <si>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</si>
  <si>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</si>
  <si>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</si>
  <si>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</si>
  <si>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</si>
  <si>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</si>
  <si>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</si>
  <si>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</si>
  <si>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</si>
  <si>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</si>
  <si>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</si>
  <si>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</si>
  <si>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</si>
  <si>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</si>
  <si>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</si>
  <si>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</si>
  <si>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</si>
  <si>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</si>
  <si>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</si>
  <si>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</si>
  <si>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</si>
  <si>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</si>
  <si>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</si>
  <si>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</si>
  <si>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</si>
  <si>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</si>
  <si>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</si>
  <si>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</si>
  <si>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</si>
  <si>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</si>
  <si>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</si>
  <si>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</si>
  <si>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</si>
  <si>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</si>
  <si>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</si>
  <si>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</si>
  <si>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</si>
  <si>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</si>
  <si>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</si>
  <si>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</si>
  <si>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</si>
  <si>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</si>
  <si>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</si>
  <si>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</si>
  <si>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</si>
  <si>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</si>
  <si>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</si>
  <si>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</si>
  <si>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</si>
  <si>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</si>
  <si>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</si>
  <si>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</si>
  <si>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</si>
  <si>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</si>
  <si>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</si>
  <si>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</si>
  <si>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</si>
  <si>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</si>
  <si>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</si>
  <si>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</si>
  <si>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</si>
  <si>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</si>
  <si>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</si>
  <si>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</si>
  <si>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</si>
  <si>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</si>
  <si>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</si>
  <si>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</si>
  <si>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</si>
  <si>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</si>
  <si>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</si>
  <si>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</si>
  <si>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</si>
  <si>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</si>
  <si>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</si>
  <si>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</si>
  <si>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</si>
  <si>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</si>
  <si>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</si>
  <si>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</si>
  <si>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</si>
  <si>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</si>
  <si>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</si>
  <si>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</si>
  <si>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</si>
  <si>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</si>
  <si>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</si>
  <si>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</si>
  <si>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</si>
  <si>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</si>
  <si>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</si>
  <si>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</si>
  <si>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</si>
  <si>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</si>
  <si>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</si>
  <si>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</si>
  <si>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</si>
  <si>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</si>
  <si>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</si>
  <si>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</si>
  <si>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</si>
  <si>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</si>
  <si>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</si>
  <si>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</si>
  <si>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</si>
  <si>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</si>
  <si>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</si>
  <si>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</si>
  <si>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</si>
  <si>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</si>
  <si>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</si>
  <si>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</si>
  <si>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</si>
  <si>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</si>
  <si>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</si>
  <si>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</si>
  <si>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</si>
  <si>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</si>
  <si>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</si>
  <si>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</si>
  <si>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</si>
  <si>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</si>
  <si>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</si>
  <si>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</si>
  <si>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</si>
  <si>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</si>
  <si>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</si>
  <si>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</si>
  <si>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</si>
  <si>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</si>
  <si>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</si>
  <si>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</si>
  <si>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</si>
  <si>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</si>
  <si>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</si>
  <si>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</si>
  <si>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</si>
  <si>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</si>
  <si>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</si>
  <si>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</si>
  <si>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</si>
  <si>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</si>
  <si>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</si>
  <si>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</si>
  <si>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</si>
  <si>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</si>
  <si>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</si>
  <si>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</si>
  <si>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</si>
  <si>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</si>
  <si>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</si>
  <si>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</si>
  <si>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</si>
  <si>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</si>
  <si>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</si>
  <si>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</si>
  <si>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</si>
  <si>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</si>
  <si>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</si>
  <si>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</si>
  <si>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</si>
  <si>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</si>
  <si>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</si>
  <si>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</si>
  <si>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</si>
  <si>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</si>
  <si>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</si>
  <si>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</si>
  <si>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</si>
  <si>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</si>
  <si>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</si>
  <si>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</si>
  <si>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</si>
  <si>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</si>
  <si>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</si>
  <si>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</si>
  <si>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</si>
  <si>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</si>
  <si>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</si>
  <si>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</si>
  <si>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</si>
  <si>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</si>
  <si>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</si>
  <si>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</si>
  <si>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</si>
  <si>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</si>
  <si>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</si>
  <si>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</si>
  <si>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</si>
  <si>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</si>
  <si>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</si>
  <si>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</si>
  <si>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</si>
  <si>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</si>
  <si>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</si>
  <si>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</si>
  <si>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</si>
  <si>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</si>
  <si>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</si>
  <si>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</si>
  <si>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</si>
  <si>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</si>
  <si>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</si>
  <si>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</si>
  <si>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</si>
  <si>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</si>
  <si>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</si>
  <si>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</si>
  <si>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</si>
  <si>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</si>
  <si>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</si>
  <si>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</si>
  <si>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</si>
  <si>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</si>
  <si>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</si>
  <si>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</si>
  <si>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</si>
  <si>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</si>
  <si>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</si>
  <si>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</si>
  <si>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</si>
  <si>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</si>
  <si>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</si>
  <si>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</si>
  <si>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</si>
  <si>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</si>
  <si>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</si>
  <si>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</si>
  <si>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</si>
  <si>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</si>
  <si>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</si>
  <si>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</si>
  <si>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</si>
  <si>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</si>
  <si>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</si>
  <si>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</si>
  <si>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</si>
  <si>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</si>
  <si>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</si>
  <si>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</si>
  <si>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</si>
  <si>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</si>
  <si>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</si>
  <si>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</si>
  <si>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</si>
  <si>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</si>
  <si>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</si>
  <si>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</si>
  <si>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</si>
  <si>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</si>
  <si>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</si>
  <si>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</si>
  <si>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</si>
  <si>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</si>
  <si>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</si>
  <si>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</si>
  <si>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</si>
  <si>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</si>
  <si>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</si>
  <si>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</si>
  <si>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</si>
  <si>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</si>
  <si>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</si>
  <si>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</si>
  <si>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</si>
  <si>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</si>
  <si>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</si>
  <si>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</si>
  <si>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</si>
  <si>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</si>
  <si>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</si>
  <si>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</si>
  <si>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</si>
  <si>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</si>
  <si>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</si>
  <si>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</si>
  <si>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</si>
  <si>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</si>
  <si>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344.306.951-72</t>
  </si>
  <si>
    <t>SEJUS Unidade de Atendimento em Meio Aberto de Sobradinho I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</si>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</sst>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5" zoomScaleNormal="85" zoomScaleSheetLayoutView="100" workbookViewId="0">
      <selection activeCell="P409" sqref="P409"/>
    </sheetView>
  </sheetViews>
  <sheetFormatPr defaultRowHeight="15" x14ac:dyDescent="0.25"/>
  <cols>
    <col min="2" max="2" width="57.28515625" customWidth="1"/>
    <col min="3" max="3" width="19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2.42578125" customWidth="1"/>
  </cols>
  <sheetData>
    <row r="1" spans="1:16" ht="18.75" x14ac:dyDescent="0.3">
      <c r="A1" s="84" t="s">
        <v>447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ht="18" customHeight="1" x14ac:dyDescent="0.25">
      <c r="A9" s="86" t="s">
        <v>491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448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479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449</v>
      </c>
      <c r="C28" s="38"/>
      <c r="D28" s="37" t="s">
        <v>13</v>
      </c>
      <c r="E28" s="38" t="s">
        <v>450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246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247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359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238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423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236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360</v>
      </c>
      <c r="B37" s="38" t="s">
        <v>451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424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361</v>
      </c>
      <c r="B40" s="38" t="s">
        <v>452</v>
      </c>
      <c r="C40" s="38"/>
      <c r="D40" s="37" t="s">
        <v>13</v>
      </c>
      <c r="E40" s="38" t="s">
        <v>477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297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296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421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356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357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363</v>
      </c>
      <c r="B48" s="38" t="s">
        <v>19</v>
      </c>
      <c r="C48" s="38"/>
      <c r="D48" s="37" t="s">
        <v>13</v>
      </c>
      <c r="E48" s="38" t="s">
        <v>478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305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306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362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242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241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243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244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364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251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250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249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252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365</v>
      </c>
      <c r="B64" s="38" t="s">
        <v>24</v>
      </c>
      <c r="C64" s="38"/>
      <c r="D64" s="37" t="s">
        <v>13</v>
      </c>
      <c r="E64" s="38" t="s">
        <v>368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268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269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267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270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366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240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239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367</v>
      </c>
      <c r="B74" s="38" t="s">
        <v>453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431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324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471</v>
      </c>
      <c r="B78" s="48" t="s">
        <v>454</v>
      </c>
      <c r="C78" s="48"/>
      <c r="D78" s="47" t="s">
        <v>13</v>
      </c>
      <c r="E78" s="48" t="s">
        <v>455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238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423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480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369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425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370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371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284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283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285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282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372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291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293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294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292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373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312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310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309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311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374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426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275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274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276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277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375</v>
      </c>
      <c r="B137" s="38" t="s">
        <v>456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234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224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225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226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235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227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228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229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230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232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231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233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221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223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222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376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272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377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323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378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328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326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333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329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327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330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325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332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427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430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428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334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335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429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331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379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336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337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338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339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340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341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342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343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344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345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346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347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348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349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350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351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352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353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354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355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380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245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381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382</v>
      </c>
      <c r="B217" s="38" t="s">
        <v>74</v>
      </c>
      <c r="C217" s="38"/>
      <c r="D217" s="37" t="s">
        <v>10</v>
      </c>
      <c r="E217" s="38" t="s">
        <v>383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266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384</v>
      </c>
      <c r="B223" s="38" t="s">
        <v>81</v>
      </c>
      <c r="C223" s="38"/>
      <c r="D223" s="37" t="s">
        <v>10</v>
      </c>
      <c r="E223" s="38" t="s">
        <v>394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248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385</v>
      </c>
      <c r="B228" s="38" t="s">
        <v>86</v>
      </c>
      <c r="C228" s="38"/>
      <c r="D228" s="37" t="s">
        <v>10</v>
      </c>
      <c r="E228" s="38" t="s">
        <v>457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295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386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253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256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255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254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387</v>
      </c>
      <c r="B239" s="38" t="s">
        <v>458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261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388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389</v>
      </c>
      <c r="B251" s="38" t="s">
        <v>107</v>
      </c>
      <c r="C251" s="38"/>
      <c r="D251" s="37" t="s">
        <v>10</v>
      </c>
      <c r="E251" s="38" t="s">
        <v>459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262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390</v>
      </c>
      <c r="B254" s="38" t="s">
        <v>108</v>
      </c>
      <c r="C254" s="38"/>
      <c r="D254" s="37" t="s">
        <v>10</v>
      </c>
      <c r="E254" s="38" t="s">
        <v>460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308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391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259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392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313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393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358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43</v>
      </c>
      <c r="B276" s="38" t="s">
        <v>489</v>
      </c>
      <c r="C276" s="38"/>
      <c r="D276" s="37" t="s">
        <v>10</v>
      </c>
      <c r="E276" s="38" t="s">
        <v>461</v>
      </c>
      <c r="F276" s="37">
        <f>SUM(F277:F278)</f>
        <v>0</v>
      </c>
      <c r="G276" s="37">
        <f t="shared" ref="G276:J276" si="47">SUM(G277:G278)</f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ca="1">SUM(K277:K282)</f>
        <v>0</v>
      </c>
      <c r="L276" s="37">
        <f>SUM(L277:L278)</f>
        <v>0</v>
      </c>
      <c r="M276" s="37">
        <f ca="1">SUM(M277:M282)</f>
        <v>0</v>
      </c>
      <c r="N276" s="37">
        <f ca="1">SUM(N277:N282)</f>
        <v>0</v>
      </c>
      <c r="O276" s="39">
        <f>SUM(O277:O278)</f>
        <v>3935.06</v>
      </c>
      <c r="P276" s="39">
        <f>SUM(P277:P278)</f>
        <v>1049.3493333333333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220</v>
      </c>
      <c r="C278" s="56" t="s">
        <v>488</v>
      </c>
      <c r="D278" s="29"/>
      <c r="E278" s="29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5">
        <f>O278/30*8</f>
        <v>1049.3493333333333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395</v>
      </c>
      <c r="B283" s="38" t="s">
        <v>9</v>
      </c>
      <c r="C283" s="38"/>
      <c r="D283" s="37" t="s">
        <v>10</v>
      </c>
      <c r="E283" s="38" t="s">
        <v>420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304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301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298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299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302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300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303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481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401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440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402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432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403</v>
      </c>
      <c r="B302" s="38" t="s">
        <v>462</v>
      </c>
      <c r="C302" s="38"/>
      <c r="D302" s="37" t="s">
        <v>13</v>
      </c>
      <c r="E302" s="38" t="s">
        <v>463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290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404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264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405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263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406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258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407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433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408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439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409</v>
      </c>
      <c r="B323" s="38" t="s">
        <v>464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278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279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280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410</v>
      </c>
      <c r="B328" s="38" t="s">
        <v>160</v>
      </c>
      <c r="C328" s="38"/>
      <c r="D328" s="37" t="s">
        <v>13</v>
      </c>
      <c r="E328" s="38" t="s">
        <v>418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273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411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257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412</v>
      </c>
      <c r="B334" s="38" t="s">
        <v>163</v>
      </c>
      <c r="C334" s="38"/>
      <c r="D334" s="37" t="s">
        <v>13</v>
      </c>
      <c r="E334" s="38" t="s">
        <v>465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307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413</v>
      </c>
      <c r="B337" s="38" t="s">
        <v>164</v>
      </c>
      <c r="C337" s="38"/>
      <c r="D337" s="37" t="s">
        <v>13</v>
      </c>
      <c r="E337" s="38" t="s">
        <v>419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271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414</v>
      </c>
      <c r="B341" s="38" t="s">
        <v>167</v>
      </c>
      <c r="C341" s="38"/>
      <c r="D341" s="37" t="s">
        <v>13</v>
      </c>
      <c r="E341" s="38" t="s">
        <v>455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237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415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260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416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281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417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441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396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286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287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288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289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397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434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435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436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398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315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316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322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314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319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318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320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317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474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475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476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321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399</v>
      </c>
      <c r="B392" s="38" t="s">
        <v>466</v>
      </c>
      <c r="C392" s="38"/>
      <c r="D392" s="37" t="s">
        <v>10</v>
      </c>
      <c r="E392" s="38" t="s">
        <v>467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437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438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468</v>
      </c>
      <c r="B396" s="48" t="s">
        <v>472</v>
      </c>
      <c r="C396" s="48"/>
      <c r="D396" s="47" t="s">
        <v>10</v>
      </c>
      <c r="E396" s="48" t="s">
        <v>469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473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400</v>
      </c>
      <c r="B402" s="38" t="s">
        <v>188</v>
      </c>
      <c r="C402" s="38"/>
      <c r="D402" s="37" t="s">
        <v>10</v>
      </c>
      <c r="E402" s="38" t="s">
        <v>470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265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4" t="s">
        <v>444</v>
      </c>
      <c r="B409" s="74"/>
      <c r="C409" s="74"/>
      <c r="D409" s="74"/>
      <c r="E409" s="44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422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446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06.57 UAMA Sobradinho I</vt:lpstr>
      <vt:lpstr>Plan5</vt:lpstr>
      <vt:lpstr>'06.57 UAMA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2019-07-03T14:34:44Z</dcterms:modified>
</cp:coreProperties>
</file>