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/>
  <c r="G276" i="24" l="1"/>
  <c r="H276" i="24"/>
  <c r="I276" i="24"/>
  <c r="J276" i="24"/>
  <c r="O276" i="24" l="1"/>
  <c r="N276" i="24"/>
  <c r="M276" i="24"/>
  <c r="L276" i="24"/>
  <c r="K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M109" i="24" l="1"/>
  <c r="L109" i="24"/>
  <c r="K407" i="24"/>
  <c r="J109" i="24"/>
  <c r="N121" i="24"/>
  <c r="N115" i="24"/>
  <c r="N109" i="24"/>
  <c r="L121" i="24"/>
  <c r="L115" i="24"/>
  <c r="M115" i="24"/>
  <c r="M121" i="24"/>
  <c r="M407" i="24"/>
  <c r="J407" i="24"/>
  <c r="J121" i="24"/>
  <c r="J115" i="24"/>
  <c r="K106" i="24"/>
  <c r="K100" i="24"/>
  <c r="N100" i="24"/>
  <c r="N106" i="24"/>
  <c r="J100" i="24"/>
  <c r="J106" i="24"/>
  <c r="L100" i="24"/>
  <c r="L106" i="24"/>
  <c r="K109" i="24"/>
  <c r="K115" i="24"/>
  <c r="K121" i="24"/>
  <c r="M100" i="24"/>
  <c r="M106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<sst xmlns="http://schemas.openxmlformats.org/spreadsheetml/2006/main" count="1150" uniqueCount="493">
  <si>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</si>
  <si>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</si>
  <si>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</si>
  <si>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</si>
  <si>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</si>
  <si>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</si>
  <si>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</si>
  <si>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</si>
  <si>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</si>
  <si>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</si>
  <si>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</si>
  <si>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</si>
  <si>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</si>
  <si>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</si>
  <si>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</si>
  <si>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</si>
  <si>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</si>
  <si>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</si>
  <si>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</si>
  <si>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</si>
  <si>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</si>
  <si>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</si>
  <si>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</si>
  <si>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</si>
  <si>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</si>
  <si>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</si>
  <si>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</si>
  <si>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</si>
  <si>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</si>
  <si>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</si>
  <si>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</si>
  <si>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</si>
  <si>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</si>
  <si>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</si>
  <si>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</si>
  <si>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</si>
  <si>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</si>
  <si>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</si>
  <si>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</si>
  <si>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</si>
  <si>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</si>
  <si>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</si>
  <si>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</si>
  <si>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</si>
  <si>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</si>
  <si>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</si>
  <si>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</si>
  <si>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</si>
  <si>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</si>
  <si>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</si>
  <si>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</si>
  <si>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</si>
  <si>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</si>
  <si>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</si>
  <si>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</si>
  <si>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</si>
  <si>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</si>
  <si>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</si>
  <si>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</si>
  <si>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</si>
  <si>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</si>
  <si>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</si>
  <si>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</si>
  <si>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</si>
  <si>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</si>
  <si>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</si>
  <si>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</si>
  <si>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</si>
  <si>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</si>
  <si>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</si>
  <si>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</si>
  <si>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</si>
  <si>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</si>
  <si>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</si>
  <si>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</si>
  <si>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</si>
  <si>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</si>
  <si>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</si>
  <si>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</si>
  <si>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</si>
  <si>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</si>
  <si>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</si>
  <si>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</si>
  <si>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</si>
  <si>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</si>
  <si>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</si>
  <si>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</si>
  <si>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</si>
  <si>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</si>
  <si>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</si>
  <si>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</si>
  <si>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</si>
  <si>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</si>
  <si>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</si>
  <si>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</si>
  <si>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</si>
  <si>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</si>
  <si>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</si>
  <si>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</si>
  <si>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</si>
  <si>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</si>
  <si>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</si>
  <si>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</si>
  <si>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</si>
  <si>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</si>
  <si>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</si>
  <si>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</si>
  <si>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</si>
  <si>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</si>
  <si>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</si>
  <si>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</si>
  <si>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</si>
  <si>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</si>
  <si>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</si>
  <si>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</si>
  <si>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</si>
  <si>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</si>
  <si>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</si>
  <si>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</si>
  <si>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</si>
  <si>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</si>
  <si>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</si>
  <si>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</si>
  <si>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</si>
  <si>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</si>
  <si>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</si>
  <si>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</si>
  <si>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</si>
  <si>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</si>
  <si>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</si>
  <si>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</si>
  <si>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</si>
  <si>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</si>
  <si>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</si>
  <si>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</si>
  <si>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</si>
  <si>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</si>
  <si>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</si>
  <si>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</si>
  <si>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</si>
  <si>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</si>
  <si>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</si>
  <si>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</si>
  <si>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</si>
  <si>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</si>
  <si>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</si>
  <si>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</si>
  <si>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</si>
  <si>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</si>
  <si>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</si>
  <si>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</si>
  <si>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</si>
  <si>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</si>
  <si>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</si>
  <si>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</si>
  <si>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</si>
  <si>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</si>
  <si>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</si>
  <si>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</si>
  <si>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</si>
  <si>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</si>
  <si>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</si>
  <si>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</si>
  <si>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</si>
  <si>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</si>
  <si>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</si>
  <si>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</si>
  <si>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</si>
  <si>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</si>
  <si>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</si>
  <si>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</si>
  <si>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</si>
  <si>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</si>
  <si>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</si>
  <si>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</si>
  <si>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</si>
  <si>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</si>
  <si>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</si>
  <si>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</si>
  <si>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</si>
  <si>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</si>
  <si>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</si>
  <si>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</si>
  <si>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</si>
  <si>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</si>
  <si>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</si>
  <si>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</si>
  <si>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</si>
  <si>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</si>
  <si>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</si>
  <si>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</si>
  <si>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</si>
  <si>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</si>
  <si>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</si>
  <si>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</si>
  <si>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</si>
  <si>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</si>
  <si>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</si>
  <si>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</si>
  <si>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</si>
  <si>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</si>
  <si>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</si>
  <si>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</si>
  <si>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</si>
  <si>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</si>
  <si>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</si>
  <si>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</si>
  <si>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</si>
  <si>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</si>
  <si>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</si>
  <si>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</si>
  <si>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</si>
  <si>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</si>
  <si>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</si>
  <si>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</si>
  <si>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</si>
  <si>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</si>
  <si>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</si>
  <si>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</si>
  <si>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</si>
  <si>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</si>
  <si>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</si>
  <si>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</si>
  <si>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</si>
  <si>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</si>
  <si>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</si>
  <si>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</si>
  <si>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</si>
  <si>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</si>
  <si>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</si>
  <si>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</si>
  <si>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</si>
  <si>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</si>
  <si>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</si>
  <si>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</si>
  <si>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</si>
  <si>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</si>
  <si>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</si>
  <si>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</si>
  <si>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</si>
  <si>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</si>
  <si>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</si>
  <si>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</si>
  <si>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</si>
  <si>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</si>
  <si>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</si>
  <si>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</si>
  <si>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</si>
  <si>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</si>
  <si>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</si>
  <si>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</si>
  <si>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</si>
  <si>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</si>
  <si>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</si>
  <si>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</si>
  <si>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</si>
  <si>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</si>
  <si>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</si>
  <si>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</si>
  <si>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</si>
  <si>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</si>
  <si>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</si>
  <si>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</si>
  <si>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</si>
  <si>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</si>
  <si>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</si>
  <si>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</si>
  <si>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</si>
  <si>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</si>
  <si>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</si>
  <si>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</si>
  <si>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</si>
  <si>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</si>
  <si>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</si>
  <si>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</si>
  <si>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</si>
  <si>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</si>
  <si>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</si>
  <si>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</si>
  <si>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</si>
  <si>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</si>
  <si>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</si>
  <si>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</si>
  <si>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</si>
  <si>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</si>
  <si>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</si>
  <si>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</si>
  <si>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</si>
  <si>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</si>
  <si>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</si>
  <si>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</si>
  <si>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</si>
  <si>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</si>
  <si>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</si>
  <si>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</si>
  <si>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</si>
  <si>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</si>
  <si>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</si>
  <si>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</si>
  <si>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</si>
  <si>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</si>
  <si>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</si>
  <si>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</si>
  <si>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</si>
  <si>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</si>
  <si>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</si>
  <si>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</si>
  <si>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</si>
  <si>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</si>
  <si>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</si>
  <si>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</si>
  <si>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</si>
  <si>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</si>
  <si>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</si>
  <si>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</si>
  <si>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</si>
  <si>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</si>
  <si>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</si>
  <si>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</si>
  <si>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</si>
  <si>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</si>
  <si>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</si>
  <si>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</si>
  <si>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</si>
  <si>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</si>
  <si>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</si>
  <si>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</si>
  <si>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</si>
  <si>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</si>
  <si>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</si>
  <si>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</si>
  <si>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</si>
  <si>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</si>
  <si>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</si>
  <si>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</si>
  <si>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</si>
  <si>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</si>
  <si>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</si>
  <si>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</si>
  <si>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</si>
  <si>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</si>
  <si>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</si>
  <si>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</si>
  <si>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</si>
  <si>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</si>
  <si>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</si>
  <si>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</si>
  <si>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</si>
  <si>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</si>
  <si>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</si>
  <si>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</si>
  <si>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</si>
  <si>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</si>
  <si>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</si>
  <si>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</si>
  <si>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</si>
  <si>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</si>
  <si>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</si>
  <si>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</si>
  <si>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</si>
  <si>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</si>
  <si>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</si>
  <si>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</si>
  <si>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</si>
  <si>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</si>
  <si>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</si>
  <si>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</si>
  <si>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</si>
  <si>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</si>
  <si>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</si>
  <si>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</si>
  <si>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</si>
  <si>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</si>
  <si>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</si>
  <si>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</si>
  <si>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</si>
  <si>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</si>
  <si>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</si>
  <si>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</si>
  <si>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</si>
  <si>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</si>
  <si>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</si>
  <si>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</si>
  <si>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</si>
  <si>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</si>
  <si>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</si>
  <si>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</si>
  <si>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</si>
  <si>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</si>
  <si>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</si>
  <si>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</si>
  <si>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</si>
  <si>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</si>
  <si>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</si>
  <si>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</si>
  <si>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</si>
  <si>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</si>
  <si>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</si>
  <si>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</si>
  <si>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</si>
  <si>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</si>
  <si>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</si>
  <si>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</si>
  <si>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</si>
  <si>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</si>
  <si>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</si>
  <si>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</si>
  <si>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</si>
  <si>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</si>
  <si>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</si>
  <si>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</si>
  <si>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</si>
  <si>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</si>
  <si>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</si>
  <si>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</si>
  <si>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</si>
  <si>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</si>
  <si>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</si>
  <si>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</si>
  <si>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</si>
  <si>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</si>
  <si>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</si>
  <si>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</si>
  <si>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</si>
  <si>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</si>
  <si>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</si>
  <si>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</si>
  <si>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</si>
  <si>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</si>
  <si>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</si>
  <si>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</si>
  <si>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</si>
  <si>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</si>
  <si>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</si>
  <si>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</si>
  <si>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</si>
  <si>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</si>
  <si>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</si>
  <si>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</si>
  <si>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</si>
  <si>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</si>
  <si>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</si>
  <si>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</si>
  <si>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</si>
  <si>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</si>
  <si>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</si>
  <si>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</si>
  <si>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</si>
  <si>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</si>
  <si>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</si>
  <si>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</si>
  <si>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</si>
  <si>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</si>
  <si>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</si>
  <si>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</si>
  <si>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</si>
  <si>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</si>
  <si>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</si>
  <si>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</si>
  <si>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</si>
  <si>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</si>
  <si>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</si>
  <si>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</si>
  <si>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</si>
  <si>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</si>
  <si>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</si>
  <si>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</si>
  <si>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</si>
  <si>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</si>
  <si>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</si>
  <si>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</si>
  <si>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</si>
  <si>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</si>
  <si>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</si>
  <si>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</si>
  <si>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</si>
  <si>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</si>
  <si>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</si>
  <si>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</si>
  <si>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</si>
  <si>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SAAN, Quadra 01 lotes 870/880 - Comercio Local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</si>
  <si>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</si>
  <si>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</si>
  <si>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</si>
  <si>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</si>
  <si>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</si>
  <si>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</si>
  <si>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SEJUS Unidade da Secretaria da Criança (Galpão)</t>
  </si>
  <si>
    <t>Secretaria de Justiça</t>
  </si>
  <si>
    <t>Carolina Nunes Feitosa</t>
  </si>
  <si>
    <t>044.881.041-77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</si>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</sst>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  <xf numFmtId="0" fontId="8" fillId="0" borderId="0" xfId="0" applyFont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2" zoomScaleNormal="85" zoomScaleSheetLayoutView="100" workbookViewId="0">
      <selection activeCell="N11" sqref="N11"/>
    </sheetView>
  </sheetViews>
  <sheetFormatPr defaultRowHeight="15" x14ac:dyDescent="0.25"/>
  <cols>
    <col min="2" max="2" width="57.28515625" customWidth="1"/>
    <col min="3" max="3" width="20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4.42578125" customWidth="1"/>
  </cols>
  <sheetData>
    <row r="1" spans="1:16" ht="18.75" x14ac:dyDescent="0.3">
      <c r="A1" s="84" t="s">
        <v>446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105" t="s">
        <v>442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18" customHeight="1" x14ac:dyDescent="0.25">
      <c r="A9" s="85" t="s">
        <v>491</v>
      </c>
      <c r="B9" s="85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2"/>
    </row>
    <row r="14" spans="1:16" s="26" customFormat="1" hidden="1" x14ac:dyDescent="0.25">
      <c r="A14" s="19" t="s">
        <v>1</v>
      </c>
      <c r="B14" s="93" t="s">
        <v>197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198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4" t="s">
        <v>199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2"/>
    </row>
    <row r="18" spans="1:16" s="26" customFormat="1" hidden="1" x14ac:dyDescent="0.25">
      <c r="A18" s="19" t="s">
        <v>1</v>
      </c>
      <c r="B18" s="93" t="s">
        <v>197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2"/>
    </row>
    <row r="19" spans="1:16" s="3" customFormat="1" hidden="1" x14ac:dyDescent="0.25">
      <c r="A19" s="18" t="s">
        <v>10</v>
      </c>
      <c r="B19" s="94" t="s">
        <v>477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4" t="s">
        <v>200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4" t="s">
        <v>201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4" t="s">
        <v>202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4" t="s">
        <v>203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4" t="s">
        <v>204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4" t="s">
        <v>205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4" t="s">
        <v>206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4" t="s">
        <v>207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2"/>
    </row>
    <row r="29" spans="1:16" s="26" customFormat="1" hidden="1" x14ac:dyDescent="0.25">
      <c r="A29" s="19" t="s">
        <v>1</v>
      </c>
      <c r="B29" s="93" t="s">
        <v>197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245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4" t="s">
        <v>246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2"/>
    </row>
    <row r="33" spans="1:16" s="26" customFormat="1" hidden="1" x14ac:dyDescent="0.25">
      <c r="A33" s="19" t="s">
        <v>1</v>
      </c>
      <c r="B33" s="93" t="s">
        <v>197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237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4" t="s">
        <v>422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4" t="s">
        <v>235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2"/>
    </row>
    <row r="38" spans="1:16" s="26" customFormat="1" hidden="1" x14ac:dyDescent="0.25">
      <c r="A38" s="19" t="s">
        <v>1</v>
      </c>
      <c r="B38" s="93" t="s">
        <v>197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423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2"/>
    </row>
    <row r="41" spans="1:16" s="26" customFormat="1" hidden="1" x14ac:dyDescent="0.25">
      <c r="A41" s="19" t="s">
        <v>1</v>
      </c>
      <c r="B41" s="93" t="s">
        <v>197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296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4" t="s">
        <v>295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2"/>
    </row>
    <row r="45" spans="1:16" s="26" customFormat="1" hidden="1" x14ac:dyDescent="0.25">
      <c r="A45" s="19" t="s">
        <v>1</v>
      </c>
      <c r="B45" s="93" t="s">
        <v>197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355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5" t="s">
        <v>356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2"/>
    </row>
    <row r="49" spans="1:16" s="26" customFormat="1" hidden="1" x14ac:dyDescent="0.25">
      <c r="A49" s="19" t="s">
        <v>1</v>
      </c>
      <c r="B49" s="93" t="s">
        <v>197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6" customFormat="1" hidden="1" x14ac:dyDescent="0.25">
      <c r="A50" s="50" t="s">
        <v>13</v>
      </c>
      <c r="B50" s="96" t="s">
        <v>304</v>
      </c>
      <c r="C50" s="96"/>
      <c r="D50" s="96"/>
      <c r="E50" s="96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7"/>
    </row>
    <row r="51" spans="1:16" s="36" customFormat="1" hidden="1" x14ac:dyDescent="0.25">
      <c r="A51" s="50" t="s">
        <v>13</v>
      </c>
      <c r="B51" s="96" t="s">
        <v>305</v>
      </c>
      <c r="C51" s="96"/>
      <c r="D51" s="96"/>
      <c r="E51" s="96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7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2"/>
    </row>
    <row r="53" spans="1:16" s="26" customFormat="1" hidden="1" x14ac:dyDescent="0.25">
      <c r="A53" s="19" t="s">
        <v>1</v>
      </c>
      <c r="B53" s="93" t="s">
        <v>197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241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4" t="s">
        <v>240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4" t="s">
        <v>242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4" t="s">
        <v>243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2"/>
    </row>
    <row r="59" spans="1:16" s="26" customFormat="1" hidden="1" x14ac:dyDescent="0.25">
      <c r="A59" s="19" t="s">
        <v>1</v>
      </c>
      <c r="B59" s="93" t="s">
        <v>197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250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4" t="s">
        <v>249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4" t="s">
        <v>248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4" t="s">
        <v>251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2"/>
    </row>
    <row r="65" spans="1:16" s="26" customFormat="1" hidden="1" x14ac:dyDescent="0.25">
      <c r="A65" s="19" t="s">
        <v>1</v>
      </c>
      <c r="B65" s="93" t="s">
        <v>197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267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4" t="s">
        <v>268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4" t="s">
        <v>266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4" t="s">
        <v>269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2"/>
    </row>
    <row r="71" spans="1:16" s="26" customFormat="1" hidden="1" x14ac:dyDescent="0.25">
      <c r="A71" s="19" t="s">
        <v>1</v>
      </c>
      <c r="B71" s="93" t="s">
        <v>197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239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4" t="s">
        <v>238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2"/>
    </row>
    <row r="75" spans="1:16" s="26" customFormat="1" hidden="1" x14ac:dyDescent="0.25">
      <c r="A75" s="19" t="s">
        <v>1</v>
      </c>
      <c r="B75" s="93" t="s">
        <v>197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2"/>
    </row>
    <row r="76" spans="1:16" s="3" customFormat="1" ht="13.15" hidden="1" customHeight="1" x14ac:dyDescent="0.25">
      <c r="A76" s="18" t="s">
        <v>10</v>
      </c>
      <c r="B76" s="94" t="s">
        <v>430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4" t="s">
        <v>323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8"/>
    </row>
    <row r="79" spans="1:16" s="26" customFormat="1" hidden="1" x14ac:dyDescent="0.25">
      <c r="A79" s="19" t="s">
        <v>1</v>
      </c>
      <c r="B79" s="93" t="s">
        <v>197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6" customFormat="1" hidden="1" x14ac:dyDescent="0.25">
      <c r="A80" s="50" t="s">
        <v>13</v>
      </c>
      <c r="B80" s="96" t="s">
        <v>237</v>
      </c>
      <c r="C80" s="96"/>
      <c r="D80" s="96"/>
      <c r="E80" s="96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7"/>
    </row>
    <row r="81" spans="1:16" s="36" customFormat="1" hidden="1" x14ac:dyDescent="0.25">
      <c r="A81" s="50" t="s">
        <v>13</v>
      </c>
      <c r="B81" s="96" t="s">
        <v>422</v>
      </c>
      <c r="C81" s="96"/>
      <c r="D81" s="96"/>
      <c r="E81" s="96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7"/>
    </row>
    <row r="82" spans="1:16" s="36" customFormat="1" hidden="1" x14ac:dyDescent="0.25">
      <c r="A82" s="50" t="s">
        <v>13</v>
      </c>
      <c r="B82" s="96" t="s">
        <v>478</v>
      </c>
      <c r="C82" s="96"/>
      <c r="D82" s="96"/>
      <c r="E82" s="96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9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2"/>
    </row>
    <row r="91" spans="1:16" s="26" customFormat="1" hidden="1" x14ac:dyDescent="0.25">
      <c r="A91" s="19" t="s">
        <v>1</v>
      </c>
      <c r="B91" s="93" t="s">
        <v>197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2"/>
    </row>
    <row r="92" spans="1:16" s="3" customFormat="1" hidden="1" x14ac:dyDescent="0.25">
      <c r="A92" s="18" t="s">
        <v>10</v>
      </c>
      <c r="B92" s="103" t="s">
        <v>214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4" t="s">
        <v>212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4" t="s">
        <v>213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4" t="s">
        <v>424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3" t="s">
        <v>215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2"/>
    </row>
    <row r="101" spans="1:16" s="26" customFormat="1" hidden="1" x14ac:dyDescent="0.25">
      <c r="A101" s="19" t="s">
        <v>1</v>
      </c>
      <c r="B101" s="93" t="s">
        <v>197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2"/>
    </row>
    <row r="102" spans="1:16" s="3" customFormat="1" hidden="1" x14ac:dyDescent="0.25">
      <c r="A102" s="18" t="s">
        <v>10</v>
      </c>
      <c r="B102" s="94" t="s">
        <v>218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4" t="s">
        <v>219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4" t="s">
        <v>217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4" t="s">
        <v>216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2"/>
    </row>
    <row r="110" spans="1:16" s="26" customFormat="1" hidden="1" x14ac:dyDescent="0.25">
      <c r="A110" s="19" t="s">
        <v>1</v>
      </c>
      <c r="B110" s="93" t="s">
        <v>197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2"/>
    </row>
    <row r="111" spans="1:16" s="3" customFormat="1" hidden="1" x14ac:dyDescent="0.25">
      <c r="A111" s="18" t="s">
        <v>10</v>
      </c>
      <c r="B111" s="94" t="s">
        <v>283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4" t="s">
        <v>282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4" t="s">
        <v>284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4" t="s">
        <v>281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2"/>
    </row>
    <row r="116" spans="1:16" s="26" customFormat="1" hidden="1" x14ac:dyDescent="0.25">
      <c r="A116" s="19" t="s">
        <v>1</v>
      </c>
      <c r="B116" s="93" t="s">
        <v>197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2"/>
    </row>
    <row r="117" spans="1:16" s="3" customFormat="1" hidden="1" x14ac:dyDescent="0.25">
      <c r="A117" s="18" t="s">
        <v>10</v>
      </c>
      <c r="B117" s="94" t="s">
        <v>290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4" t="s">
        <v>292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4" t="s">
        <v>293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4" t="s">
        <v>291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1" t="s">
        <v>488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197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4" t="s">
        <v>311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4" t="s">
        <v>309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4" t="s">
        <v>308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4" t="s">
        <v>310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197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4" t="s">
        <v>425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4" t="s">
        <v>274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4" t="s">
        <v>273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4" t="s">
        <v>275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4" t="s">
        <v>276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197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3" t="s">
        <v>233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4" t="s">
        <v>223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4" t="s">
        <v>224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4" t="s">
        <v>225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4" t="s">
        <v>234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4" t="s">
        <v>226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4" t="s">
        <v>227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4" t="s">
        <v>228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4" t="s">
        <v>229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3" t="s">
        <v>231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4" t="s">
        <v>230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4" t="s">
        <v>232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4" t="s">
        <v>220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4" t="s">
        <v>222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4" t="s">
        <v>221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197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4" t="s">
        <v>271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197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4" t="s">
        <v>322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2"/>
    </row>
    <row r="169" spans="1:16" s="26" customFormat="1" hidden="1" x14ac:dyDescent="0.25">
      <c r="A169" s="19" t="s">
        <v>1</v>
      </c>
      <c r="B169" s="93" t="s">
        <v>197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327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4" t="s">
        <v>325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4" t="s">
        <v>332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4" t="s">
        <v>328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4" t="s">
        <v>326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4" t="s">
        <v>329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4" t="s">
        <v>324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4" t="s">
        <v>331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4" t="s">
        <v>426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4" t="s">
        <v>429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4" t="s">
        <v>427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4" t="s">
        <v>333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4" t="s">
        <v>334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4" t="s">
        <v>428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4" t="s">
        <v>330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2"/>
    </row>
    <row r="186" spans="1:16" s="26" customFormat="1" hidden="1" x14ac:dyDescent="0.25">
      <c r="A186" s="19" t="s">
        <v>1</v>
      </c>
      <c r="B186" s="93" t="s">
        <v>197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335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4" t="s">
        <v>336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4" t="s">
        <v>337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4" t="s">
        <v>338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4" t="s">
        <v>339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4" t="s">
        <v>340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4" t="s">
        <v>341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4" t="s">
        <v>342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4" t="s">
        <v>343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4" t="s">
        <v>344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4" t="s">
        <v>345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4" t="s">
        <v>346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4" t="s">
        <v>347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4" t="s">
        <v>348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4" t="s">
        <v>349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4" t="s">
        <v>350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4" t="s">
        <v>351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4" t="s">
        <v>352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4" t="s">
        <v>353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6" t="s">
        <v>354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2"/>
    </row>
    <row r="208" spans="1:16" s="3" customFormat="1" hidden="1" x14ac:dyDescent="0.25">
      <c r="A208" s="19" t="s">
        <v>1</v>
      </c>
      <c r="B208" s="93" t="s">
        <v>197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4" t="s">
        <v>244</v>
      </c>
      <c r="C209" s="94"/>
      <c r="D209" s="94"/>
      <c r="E209" s="9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2"/>
    </row>
    <row r="211" spans="1:16" s="3" customFormat="1" hidden="1" x14ac:dyDescent="0.25">
      <c r="A211" s="19" t="s">
        <v>1</v>
      </c>
      <c r="B211" s="93" t="s">
        <v>197</v>
      </c>
      <c r="C211" s="93"/>
      <c r="D211" s="93"/>
      <c r="E211" s="93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4" t="s">
        <v>210</v>
      </c>
      <c r="C212" s="94"/>
      <c r="D212" s="94"/>
      <c r="E212" s="9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2"/>
    </row>
    <row r="218" spans="1:16" s="3" customFormat="1" hidden="1" x14ac:dyDescent="0.25">
      <c r="A218" s="19" t="s">
        <v>1</v>
      </c>
      <c r="B218" s="93" t="s">
        <v>197</v>
      </c>
      <c r="C218" s="93"/>
      <c r="D218" s="93"/>
      <c r="E218" s="93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4" t="s">
        <v>265</v>
      </c>
      <c r="C219" s="94"/>
      <c r="D219" s="94"/>
      <c r="E219" s="9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2"/>
    </row>
    <row r="224" spans="1:16" s="3" customFormat="1" hidden="1" x14ac:dyDescent="0.25">
      <c r="A224" s="19" t="s">
        <v>1</v>
      </c>
      <c r="B224" s="93" t="s">
        <v>197</v>
      </c>
      <c r="C224" s="93"/>
      <c r="D224" s="93"/>
      <c r="E224" s="93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4" t="s">
        <v>247</v>
      </c>
      <c r="C225" s="94"/>
      <c r="D225" s="94"/>
      <c r="E225" s="9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2"/>
    </row>
    <row r="229" spans="1:16" s="3" customFormat="1" hidden="1" x14ac:dyDescent="0.25">
      <c r="A229" s="19" t="s">
        <v>1</v>
      </c>
      <c r="B229" s="93" t="s">
        <v>197</v>
      </c>
      <c r="C229" s="93"/>
      <c r="D229" s="93"/>
      <c r="E229" s="93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4" t="s">
        <v>294</v>
      </c>
      <c r="C230" s="94"/>
      <c r="D230" s="94"/>
      <c r="E230" s="9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2"/>
    </row>
    <row r="233" spans="1:16" s="3" customFormat="1" hidden="1" x14ac:dyDescent="0.25">
      <c r="A233" s="19" t="s">
        <v>1</v>
      </c>
      <c r="B233" s="93" t="s">
        <v>197</v>
      </c>
      <c r="C233" s="93"/>
      <c r="D233" s="93"/>
      <c r="E233" s="93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3" t="s">
        <v>252</v>
      </c>
      <c r="C234" s="103"/>
      <c r="D234" s="103"/>
      <c r="E234" s="10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4" t="s">
        <v>255</v>
      </c>
      <c r="C235" s="94"/>
      <c r="D235" s="94"/>
      <c r="E235" s="9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4" t="s">
        <v>254</v>
      </c>
      <c r="C236" s="94"/>
      <c r="D236" s="94"/>
      <c r="E236" s="9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4" t="s">
        <v>253</v>
      </c>
      <c r="C237" s="94"/>
      <c r="D237" s="94"/>
      <c r="E237" s="9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2"/>
    </row>
    <row r="240" spans="1:16" s="3" customFormat="1" hidden="1" x14ac:dyDescent="0.25">
      <c r="A240" s="19" t="s">
        <v>1</v>
      </c>
      <c r="B240" s="93" t="s">
        <v>197</v>
      </c>
      <c r="C240" s="93"/>
      <c r="D240" s="93"/>
      <c r="E240" s="93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4" t="s">
        <v>260</v>
      </c>
      <c r="C241" s="94"/>
      <c r="D241" s="94"/>
      <c r="E241" s="9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2"/>
    </row>
    <row r="247" spans="1:16" s="3" customFormat="1" hidden="1" x14ac:dyDescent="0.25">
      <c r="A247" s="19" t="s">
        <v>1</v>
      </c>
      <c r="B247" s="93" t="s">
        <v>197</v>
      </c>
      <c r="C247" s="93"/>
      <c r="D247" s="93"/>
      <c r="E247" s="93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4" t="s">
        <v>211</v>
      </c>
      <c r="C248" s="94"/>
      <c r="D248" s="94"/>
      <c r="E248" s="9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2"/>
    </row>
    <row r="252" spans="1:16" s="3" customFormat="1" hidden="1" x14ac:dyDescent="0.25">
      <c r="A252" s="19" t="s">
        <v>1</v>
      </c>
      <c r="B252" s="93" t="s">
        <v>197</v>
      </c>
      <c r="C252" s="93"/>
      <c r="D252" s="93"/>
      <c r="E252" s="93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4" t="s">
        <v>261</v>
      </c>
      <c r="C253" s="94"/>
      <c r="D253" s="94"/>
      <c r="E253" s="9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2"/>
    </row>
    <row r="255" spans="1:16" s="3" customFormat="1" hidden="1" x14ac:dyDescent="0.25">
      <c r="A255" s="19" t="s">
        <v>1</v>
      </c>
      <c r="B255" s="93" t="s">
        <v>197</v>
      </c>
      <c r="C255" s="93"/>
      <c r="D255" s="93"/>
      <c r="E255" s="93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4" t="s">
        <v>307</v>
      </c>
      <c r="C256" s="94"/>
      <c r="D256" s="94"/>
      <c r="E256" s="9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2"/>
    </row>
    <row r="265" spans="1:16" s="3" customFormat="1" hidden="1" x14ac:dyDescent="0.25">
      <c r="A265" s="19" t="s">
        <v>1</v>
      </c>
      <c r="B265" s="93" t="s">
        <v>197</v>
      </c>
      <c r="C265" s="93"/>
      <c r="D265" s="93"/>
      <c r="E265" s="93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4" t="s">
        <v>258</v>
      </c>
      <c r="C266" s="94"/>
      <c r="D266" s="94"/>
      <c r="E266" s="9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2"/>
    </row>
    <row r="269" spans="1:16" s="3" customFormat="1" hidden="1" x14ac:dyDescent="0.25">
      <c r="A269" s="19" t="s">
        <v>1</v>
      </c>
      <c r="B269" s="93" t="s">
        <v>197</v>
      </c>
      <c r="C269" s="93"/>
      <c r="D269" s="93"/>
      <c r="E269" s="93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4" t="s">
        <v>312</v>
      </c>
      <c r="C270" s="94"/>
      <c r="D270" s="94"/>
      <c r="E270" s="9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2"/>
    </row>
    <row r="273" spans="1:16" s="3" customFormat="1" hidden="1" x14ac:dyDescent="0.25">
      <c r="A273" s="19" t="s">
        <v>1</v>
      </c>
      <c r="B273" s="93" t="s">
        <v>197</v>
      </c>
      <c r="C273" s="93"/>
      <c r="D273" s="93"/>
      <c r="E273" s="93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4" t="s">
        <v>357</v>
      </c>
      <c r="C274" s="94"/>
      <c r="D274" s="94"/>
      <c r="E274" s="9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x14ac:dyDescent="0.25">
      <c r="A276" s="57">
        <v>56</v>
      </c>
      <c r="B276" s="38" t="s">
        <v>487</v>
      </c>
      <c r="C276" s="38"/>
      <c r="D276" s="37" t="s">
        <v>10</v>
      </c>
      <c r="E276" s="38" t="s">
        <v>480</v>
      </c>
      <c r="F276" s="37">
        <f>SUM(F277:F278)</f>
        <v>0</v>
      </c>
      <c r="G276" s="37">
        <f t="shared" ref="G276:J276" si="47">SUM(G277:G278)</f>
        <v>0</v>
      </c>
      <c r="H276" s="37">
        <f t="shared" si="47"/>
        <v>1</v>
      </c>
      <c r="I276" s="37">
        <f t="shared" si="47"/>
        <v>0</v>
      </c>
      <c r="J276" s="37">
        <f t="shared" si="47"/>
        <v>0</v>
      </c>
      <c r="K276" s="37">
        <f t="shared" ref="K276:N276" si="48">SUM(K277:K278)</f>
        <v>0</v>
      </c>
      <c r="L276" s="37">
        <f t="shared" si="48"/>
        <v>0</v>
      </c>
      <c r="M276" s="37">
        <f t="shared" si="48"/>
        <v>0</v>
      </c>
      <c r="N276" s="37">
        <f t="shared" si="48"/>
        <v>0</v>
      </c>
      <c r="O276" s="39">
        <f>SUM(O277:O278)</f>
        <v>3935.06</v>
      </c>
      <c r="P276" s="39">
        <f>SUM(P277:P278)</f>
        <v>1049.3493333333333</v>
      </c>
    </row>
    <row r="277" spans="1:16" s="3" customFormat="1" x14ac:dyDescent="0.25">
      <c r="A277" s="19" t="s">
        <v>1</v>
      </c>
      <c r="B277" s="93" t="s">
        <v>197</v>
      </c>
      <c r="C277" s="93"/>
      <c r="D277" s="93"/>
      <c r="E277" s="93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13</v>
      </c>
      <c r="B278" s="29" t="s">
        <v>489</v>
      </c>
      <c r="C278" s="56" t="s">
        <v>490</v>
      </c>
      <c r="D278" s="29"/>
      <c r="E278" s="29"/>
      <c r="F278" s="19"/>
      <c r="G278" s="19"/>
      <c r="H278" s="19">
        <v>1</v>
      </c>
      <c r="I278" s="19"/>
      <c r="J278" s="19"/>
      <c r="K278" s="19"/>
      <c r="L278" s="19"/>
      <c r="M278" s="19"/>
      <c r="N278" s="19"/>
      <c r="O278" s="28">
        <v>3935.06</v>
      </c>
      <c r="P278" s="104">
        <f>O278/30*8</f>
        <v>1049.3493333333333</v>
      </c>
    </row>
    <row r="279" spans="1:16" s="3" customFormat="1" hidden="1" x14ac:dyDescent="0.25">
      <c r="A279" s="86"/>
      <c r="B279" s="87" t="s">
        <v>135</v>
      </c>
      <c r="C279" s="87"/>
      <c r="D279" s="86" t="s">
        <v>10</v>
      </c>
      <c r="E279" s="87" t="s">
        <v>136</v>
      </c>
      <c r="F279" s="88"/>
      <c r="G279" s="88"/>
      <c r="H279" s="88"/>
      <c r="I279" s="88"/>
      <c r="J279" s="88" t="s">
        <v>12</v>
      </c>
      <c r="K279" s="88" t="s">
        <v>12</v>
      </c>
      <c r="L279" s="88" t="s">
        <v>12</v>
      </c>
      <c r="M279" s="88" t="s">
        <v>12</v>
      </c>
      <c r="N279" s="88" t="s">
        <v>12</v>
      </c>
      <c r="O279" s="89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206669.63999999996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64" t="s">
        <v>137</v>
      </c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  <c r="M282" s="64"/>
      <c r="N282" s="64"/>
      <c r="O282" s="65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9">SUM(J284:J292)</f>
        <v>0</v>
      </c>
      <c r="K283" s="37">
        <f t="shared" si="49"/>
        <v>0</v>
      </c>
      <c r="L283" s="37">
        <f t="shared" si="49"/>
        <v>0</v>
      </c>
      <c r="M283" s="37">
        <f t="shared" si="49"/>
        <v>0</v>
      </c>
      <c r="N283" s="37">
        <f t="shared" si="49"/>
        <v>0</v>
      </c>
      <c r="O283" s="39">
        <f t="shared" si="49"/>
        <v>20804.72</v>
      </c>
    </row>
    <row r="284" spans="1:16" s="3" customFormat="1" hidden="1" x14ac:dyDescent="0.25">
      <c r="A284" s="19" t="s">
        <v>1</v>
      </c>
      <c r="B284" s="58" t="s">
        <v>197</v>
      </c>
      <c r="C284" s="59"/>
      <c r="D284" s="59"/>
      <c r="E284" s="60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6" t="s">
        <v>303</v>
      </c>
      <c r="C285" s="67"/>
      <c r="D285" s="67"/>
      <c r="E285" s="68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6" t="s">
        <v>300</v>
      </c>
      <c r="C286" s="67"/>
      <c r="D286" s="67"/>
      <c r="E286" s="68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6" t="s">
        <v>297</v>
      </c>
      <c r="C287" s="67"/>
      <c r="D287" s="67"/>
      <c r="E287" s="68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6" t="s">
        <v>298</v>
      </c>
      <c r="C288" s="67"/>
      <c r="D288" s="67"/>
      <c r="E288" s="68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6" t="s">
        <v>301</v>
      </c>
      <c r="C289" s="67"/>
      <c r="D289" s="67"/>
      <c r="E289" s="68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6" t="s">
        <v>299</v>
      </c>
      <c r="C290" s="67"/>
      <c r="D290" s="67"/>
      <c r="E290" s="68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1" t="s">
        <v>302</v>
      </c>
      <c r="C291" s="62"/>
      <c r="D291" s="62"/>
      <c r="E291" s="63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1" t="s">
        <v>479</v>
      </c>
      <c r="C292" s="62"/>
      <c r="D292" s="62"/>
      <c r="E292" s="63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64" t="s">
        <v>138</v>
      </c>
      <c r="B295" s="64"/>
      <c r="C295" s="64"/>
      <c r="D295" s="64"/>
      <c r="E295" s="64"/>
      <c r="F295" s="64"/>
      <c r="G295" s="64"/>
      <c r="H295" s="64"/>
      <c r="I295" s="64"/>
      <c r="J295" s="64"/>
      <c r="K295" s="64"/>
      <c r="L295" s="64"/>
      <c r="M295" s="64"/>
      <c r="N295" s="64"/>
      <c r="O295" s="65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1">SUM(J297:J298)</f>
        <v>0</v>
      </c>
      <c r="K296" s="37">
        <f t="shared" si="51"/>
        <v>0</v>
      </c>
      <c r="L296" s="37">
        <f t="shared" si="51"/>
        <v>0</v>
      </c>
      <c r="M296" s="37">
        <f t="shared" si="51"/>
        <v>0</v>
      </c>
      <c r="N296" s="37">
        <f t="shared" si="51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8" t="s">
        <v>197</v>
      </c>
      <c r="C297" s="59"/>
      <c r="D297" s="59"/>
      <c r="E297" s="60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6" t="s">
        <v>439</v>
      </c>
      <c r="C298" s="67"/>
      <c r="D298" s="67"/>
      <c r="E298" s="68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2">SUM(J300:J301)</f>
        <v>0</v>
      </c>
      <c r="K299" s="37">
        <f t="shared" si="52"/>
        <v>0</v>
      </c>
      <c r="L299" s="37">
        <f t="shared" si="52"/>
        <v>0</v>
      </c>
      <c r="M299" s="37">
        <f t="shared" si="52"/>
        <v>0</v>
      </c>
      <c r="N299" s="37">
        <f t="shared" si="52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8" t="s">
        <v>197</v>
      </c>
      <c r="C300" s="59"/>
      <c r="D300" s="59"/>
      <c r="E300" s="60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6" t="s">
        <v>431</v>
      </c>
      <c r="C301" s="67"/>
      <c r="D301" s="67"/>
      <c r="E301" s="68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3">SUM(J303:J304)</f>
        <v>0</v>
      </c>
      <c r="K302" s="37">
        <f t="shared" si="53"/>
        <v>0</v>
      </c>
      <c r="L302" s="37">
        <f t="shared" si="53"/>
        <v>0</v>
      </c>
      <c r="M302" s="37">
        <f t="shared" si="53"/>
        <v>0</v>
      </c>
      <c r="N302" s="37">
        <f t="shared" si="53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8" t="s">
        <v>197</v>
      </c>
      <c r="C303" s="59"/>
      <c r="D303" s="59"/>
      <c r="E303" s="60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6" t="s">
        <v>289</v>
      </c>
      <c r="C304" s="67"/>
      <c r="D304" s="67"/>
      <c r="E304" s="68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4">SUM(J306:J307)</f>
        <v>0</v>
      </c>
      <c r="K305" s="37">
        <f t="shared" si="54"/>
        <v>0</v>
      </c>
      <c r="L305" s="37">
        <f t="shared" si="54"/>
        <v>0</v>
      </c>
      <c r="M305" s="37">
        <f t="shared" si="54"/>
        <v>0</v>
      </c>
      <c r="N305" s="37">
        <f t="shared" si="54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8" t="s">
        <v>197</v>
      </c>
      <c r="C306" s="59"/>
      <c r="D306" s="59"/>
      <c r="E306" s="60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6" t="s">
        <v>263</v>
      </c>
      <c r="C307" s="67"/>
      <c r="D307" s="67"/>
      <c r="E307" s="68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5">SUM(J309:J310)</f>
        <v>0</v>
      </c>
      <c r="K308" s="37">
        <f t="shared" si="55"/>
        <v>0</v>
      </c>
      <c r="L308" s="37">
        <f t="shared" si="55"/>
        <v>0</v>
      </c>
      <c r="M308" s="37">
        <f t="shared" si="55"/>
        <v>0</v>
      </c>
      <c r="N308" s="37">
        <f t="shared" si="55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8" t="s">
        <v>197</v>
      </c>
      <c r="C309" s="59"/>
      <c r="D309" s="59"/>
      <c r="E309" s="60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6" t="s">
        <v>262</v>
      </c>
      <c r="C310" s="67"/>
      <c r="D310" s="67"/>
      <c r="E310" s="68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6">SUM(J312:J313)</f>
        <v>0</v>
      </c>
      <c r="K311" s="37">
        <f t="shared" si="56"/>
        <v>0</v>
      </c>
      <c r="L311" s="37">
        <f t="shared" si="56"/>
        <v>0</v>
      </c>
      <c r="M311" s="37">
        <f t="shared" si="56"/>
        <v>0</v>
      </c>
      <c r="N311" s="37">
        <f t="shared" si="56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8" t="s">
        <v>197</v>
      </c>
      <c r="C312" s="59"/>
      <c r="D312" s="59"/>
      <c r="E312" s="60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6" t="s">
        <v>257</v>
      </c>
      <c r="C313" s="67"/>
      <c r="D313" s="67"/>
      <c r="E313" s="68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7">SUM(J317:J318)</f>
        <v>0</v>
      </c>
      <c r="K316" s="37">
        <f t="shared" si="57"/>
        <v>0</v>
      </c>
      <c r="L316" s="37">
        <f t="shared" si="57"/>
        <v>0</v>
      </c>
      <c r="M316" s="37">
        <f t="shared" si="57"/>
        <v>0</v>
      </c>
      <c r="N316" s="37">
        <f t="shared" si="57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8" t="s">
        <v>197</v>
      </c>
      <c r="C317" s="59"/>
      <c r="D317" s="59"/>
      <c r="E317" s="60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6" t="s">
        <v>432</v>
      </c>
      <c r="C318" s="67"/>
      <c r="D318" s="67"/>
      <c r="E318" s="68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8">SUM(J321:J322)</f>
        <v>0</v>
      </c>
      <c r="K320" s="37">
        <f t="shared" si="58"/>
        <v>0</v>
      </c>
      <c r="L320" s="37">
        <f t="shared" si="58"/>
        <v>0</v>
      </c>
      <c r="M320" s="37">
        <f t="shared" si="58"/>
        <v>0</v>
      </c>
      <c r="N320" s="37">
        <f t="shared" si="58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8" t="s">
        <v>197</v>
      </c>
      <c r="C321" s="59"/>
      <c r="D321" s="59"/>
      <c r="E321" s="60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6" t="s">
        <v>438</v>
      </c>
      <c r="C322" s="67"/>
      <c r="D322" s="67"/>
      <c r="E322" s="68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9">SUM(J324:J327)</f>
        <v>0</v>
      </c>
      <c r="K323" s="37">
        <f t="shared" si="59"/>
        <v>0</v>
      </c>
      <c r="L323" s="37">
        <f t="shared" si="59"/>
        <v>0</v>
      </c>
      <c r="M323" s="37">
        <f t="shared" si="59"/>
        <v>0</v>
      </c>
      <c r="N323" s="37">
        <f t="shared" si="59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8" t="s">
        <v>197</v>
      </c>
      <c r="C324" s="59"/>
      <c r="D324" s="59"/>
      <c r="E324" s="60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6" t="s">
        <v>277</v>
      </c>
      <c r="C325" s="67"/>
      <c r="D325" s="67"/>
      <c r="E325" s="68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6" t="s">
        <v>278</v>
      </c>
      <c r="C326" s="67"/>
      <c r="D326" s="67"/>
      <c r="E326" s="68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6" t="s">
        <v>279</v>
      </c>
      <c r="C327" s="67"/>
      <c r="D327" s="67"/>
      <c r="E327" s="68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60">SUM(J329:J330)</f>
        <v>0</v>
      </c>
      <c r="K328" s="37">
        <f t="shared" si="60"/>
        <v>0</v>
      </c>
      <c r="L328" s="37">
        <f t="shared" si="60"/>
        <v>0</v>
      </c>
      <c r="M328" s="37">
        <f t="shared" si="60"/>
        <v>0</v>
      </c>
      <c r="N328" s="37">
        <f t="shared" si="60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8" t="s">
        <v>197</v>
      </c>
      <c r="C329" s="59"/>
      <c r="D329" s="59"/>
      <c r="E329" s="60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6" t="s">
        <v>272</v>
      </c>
      <c r="C330" s="67"/>
      <c r="D330" s="67"/>
      <c r="E330" s="68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1">SUM(J332:J333)</f>
        <v>0</v>
      </c>
      <c r="K331" s="37">
        <f t="shared" si="61"/>
        <v>0</v>
      </c>
      <c r="L331" s="37">
        <f t="shared" si="61"/>
        <v>0</v>
      </c>
      <c r="M331" s="37">
        <f t="shared" si="61"/>
        <v>0</v>
      </c>
      <c r="N331" s="37">
        <f t="shared" si="61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8" t="s">
        <v>197</v>
      </c>
      <c r="C332" s="59"/>
      <c r="D332" s="59"/>
      <c r="E332" s="60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6" t="s">
        <v>256</v>
      </c>
      <c r="C333" s="67"/>
      <c r="D333" s="67"/>
      <c r="E333" s="68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2">SUM(J335:J336)</f>
        <v>0</v>
      </c>
      <c r="K334" s="37">
        <f t="shared" si="62"/>
        <v>0</v>
      </c>
      <c r="L334" s="37">
        <f t="shared" si="62"/>
        <v>0</v>
      </c>
      <c r="M334" s="37">
        <f t="shared" si="62"/>
        <v>0</v>
      </c>
      <c r="N334" s="37">
        <f t="shared" si="62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8" t="s">
        <v>197</v>
      </c>
      <c r="C335" s="59"/>
      <c r="D335" s="59"/>
      <c r="E335" s="60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6" t="s">
        <v>306</v>
      </c>
      <c r="C336" s="67"/>
      <c r="D336" s="67"/>
      <c r="E336" s="68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3">SUM(J338:J340)</f>
        <v>0</v>
      </c>
      <c r="K337" s="37">
        <f t="shared" si="63"/>
        <v>0</v>
      </c>
      <c r="L337" s="37">
        <f t="shared" si="63"/>
        <v>0</v>
      </c>
      <c r="M337" s="37">
        <f t="shared" si="63"/>
        <v>0</v>
      </c>
      <c r="N337" s="37">
        <f t="shared" si="63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8" t="s">
        <v>197</v>
      </c>
      <c r="C338" s="59"/>
      <c r="D338" s="59"/>
      <c r="E338" s="60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6" t="s">
        <v>270</v>
      </c>
      <c r="C339" s="67"/>
      <c r="D339" s="67"/>
      <c r="E339" s="68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4">SUM(J342:J344)</f>
        <v>0</v>
      </c>
      <c r="K341" s="37">
        <f t="shared" si="64"/>
        <v>0</v>
      </c>
      <c r="L341" s="37">
        <f t="shared" si="64"/>
        <v>0</v>
      </c>
      <c r="M341" s="37">
        <f t="shared" si="64"/>
        <v>0</v>
      </c>
      <c r="N341" s="37">
        <f t="shared" si="64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8" t="s">
        <v>197</v>
      </c>
      <c r="C342" s="59"/>
      <c r="D342" s="59"/>
      <c r="E342" s="60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6" t="s">
        <v>236</v>
      </c>
      <c r="C343" s="67"/>
      <c r="D343" s="67"/>
      <c r="E343" s="68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5">SUM(J346:J347)</f>
        <v>0</v>
      </c>
      <c r="K345" s="37">
        <f t="shared" si="65"/>
        <v>0</v>
      </c>
      <c r="L345" s="37">
        <f t="shared" si="65"/>
        <v>0</v>
      </c>
      <c r="M345" s="37">
        <f t="shared" si="65"/>
        <v>0</v>
      </c>
      <c r="N345" s="37">
        <f t="shared" si="65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8" t="s">
        <v>197</v>
      </c>
      <c r="C346" s="59"/>
      <c r="D346" s="59"/>
      <c r="E346" s="60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6" t="s">
        <v>259</v>
      </c>
      <c r="C347" s="67"/>
      <c r="D347" s="67"/>
      <c r="E347" s="68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6">SUM(J349:J350)</f>
        <v>0</v>
      </c>
      <c r="K348" s="37">
        <f t="shared" si="66"/>
        <v>0</v>
      </c>
      <c r="L348" s="37">
        <f t="shared" si="66"/>
        <v>0</v>
      </c>
      <c r="M348" s="37">
        <f t="shared" si="66"/>
        <v>0</v>
      </c>
      <c r="N348" s="37">
        <f t="shared" si="66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8" t="s">
        <v>197</v>
      </c>
      <c r="C349" s="59"/>
      <c r="D349" s="59"/>
      <c r="E349" s="60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6" t="s">
        <v>280</v>
      </c>
      <c r="C350" s="67"/>
      <c r="D350" s="67"/>
      <c r="E350" s="68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7">SUM(J352:J353)</f>
        <v>0</v>
      </c>
      <c r="K351" s="37">
        <f t="shared" si="67"/>
        <v>0</v>
      </c>
      <c r="L351" s="37">
        <f t="shared" si="67"/>
        <v>0</v>
      </c>
      <c r="M351" s="37">
        <f t="shared" si="67"/>
        <v>0</v>
      </c>
      <c r="N351" s="37">
        <f t="shared" si="67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8" t="s">
        <v>197</v>
      </c>
      <c r="C352" s="59"/>
      <c r="D352" s="59"/>
      <c r="E352" s="60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6" t="s">
        <v>440</v>
      </c>
      <c r="C353" s="67"/>
      <c r="D353" s="67"/>
      <c r="E353" s="68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64" t="s">
        <v>176</v>
      </c>
      <c r="B356" s="64"/>
      <c r="C356" s="64"/>
      <c r="D356" s="64"/>
      <c r="E356" s="64"/>
      <c r="F356" s="64"/>
      <c r="G356" s="64"/>
      <c r="H356" s="64"/>
      <c r="I356" s="64"/>
      <c r="J356" s="64"/>
      <c r="K356" s="64"/>
      <c r="L356" s="64"/>
      <c r="M356" s="64"/>
      <c r="N356" s="64"/>
      <c r="O356" s="65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9">SUM(F358:F362)</f>
        <v>4</v>
      </c>
      <c r="G357" s="37"/>
      <c r="H357" s="37"/>
      <c r="I357" s="37"/>
      <c r="J357" s="37">
        <f t="shared" si="69"/>
        <v>0</v>
      </c>
      <c r="K357" s="37">
        <f t="shared" si="69"/>
        <v>0</v>
      </c>
      <c r="L357" s="37">
        <f t="shared" si="69"/>
        <v>0</v>
      </c>
      <c r="M357" s="37">
        <f t="shared" si="69"/>
        <v>0</v>
      </c>
      <c r="N357" s="37">
        <f t="shared" si="69"/>
        <v>0</v>
      </c>
      <c r="O357" s="41">
        <f t="shared" si="69"/>
        <v>10402.36</v>
      </c>
    </row>
    <row r="358" spans="1:15" s="3" customFormat="1" hidden="1" x14ac:dyDescent="0.25">
      <c r="A358" s="19" t="s">
        <v>1</v>
      </c>
      <c r="B358" s="58" t="s">
        <v>197</v>
      </c>
      <c r="C358" s="59"/>
      <c r="D358" s="59"/>
      <c r="E358" s="60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6" t="s">
        <v>285</v>
      </c>
      <c r="C359" s="67"/>
      <c r="D359" s="67"/>
      <c r="E359" s="68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6" t="s">
        <v>286</v>
      </c>
      <c r="C360" s="67"/>
      <c r="D360" s="67"/>
      <c r="E360" s="68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6" t="s">
        <v>287</v>
      </c>
      <c r="C361" s="67"/>
      <c r="D361" s="67"/>
      <c r="E361" s="68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6" t="s">
        <v>288</v>
      </c>
      <c r="C362" s="67"/>
      <c r="D362" s="67"/>
      <c r="E362" s="68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0">
        <f t="shared" si="70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64" t="s">
        <v>178</v>
      </c>
      <c r="B365" s="64"/>
      <c r="C365" s="64"/>
      <c r="D365" s="64"/>
      <c r="E365" s="64"/>
      <c r="F365" s="64"/>
      <c r="G365" s="64"/>
      <c r="H365" s="64"/>
      <c r="I365" s="64"/>
      <c r="J365" s="64"/>
      <c r="K365" s="64"/>
      <c r="L365" s="64"/>
      <c r="M365" s="64"/>
      <c r="N365" s="64"/>
      <c r="O365" s="65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1">SUM(J367:J370)</f>
        <v>0</v>
      </c>
      <c r="K366" s="37">
        <f t="shared" si="71"/>
        <v>0</v>
      </c>
      <c r="L366" s="37">
        <f t="shared" si="71"/>
        <v>0</v>
      </c>
      <c r="M366" s="37">
        <f t="shared" si="71"/>
        <v>0</v>
      </c>
      <c r="N366" s="37">
        <f t="shared" si="71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8" t="s">
        <v>197</v>
      </c>
      <c r="C367" s="59"/>
      <c r="D367" s="59"/>
      <c r="E367" s="60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6" t="s">
        <v>433</v>
      </c>
      <c r="C368" s="67"/>
      <c r="D368" s="67"/>
      <c r="E368" s="68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6" t="s">
        <v>434</v>
      </c>
      <c r="C369" s="67"/>
      <c r="D369" s="67"/>
      <c r="E369" s="68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69" t="s">
        <v>435</v>
      </c>
      <c r="C370" s="70"/>
      <c r="D370" s="70"/>
      <c r="E370" s="7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64" t="s">
        <v>180</v>
      </c>
      <c r="B373" s="64"/>
      <c r="C373" s="64"/>
      <c r="D373" s="64"/>
      <c r="E373" s="64"/>
      <c r="F373" s="64"/>
      <c r="G373" s="64"/>
      <c r="H373" s="64"/>
      <c r="I373" s="64"/>
      <c r="J373" s="64"/>
      <c r="K373" s="64"/>
      <c r="L373" s="64"/>
      <c r="M373" s="64"/>
      <c r="N373" s="64"/>
      <c r="O373" s="65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64" t="s">
        <v>186</v>
      </c>
      <c r="B377" s="64"/>
      <c r="C377" s="64"/>
      <c r="D377" s="64"/>
      <c r="E377" s="64"/>
      <c r="F377" s="64"/>
      <c r="G377" s="64"/>
      <c r="H377" s="64"/>
      <c r="I377" s="64"/>
      <c r="J377" s="64"/>
      <c r="K377" s="64"/>
      <c r="L377" s="64"/>
      <c r="M377" s="64"/>
      <c r="N377" s="64"/>
      <c r="O377" s="65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4">SUM(F379:F391)</f>
        <v>12</v>
      </c>
      <c r="G378" s="37"/>
      <c r="H378" s="37"/>
      <c r="I378" s="37"/>
      <c r="J378" s="37">
        <f t="shared" si="74"/>
        <v>0</v>
      </c>
      <c r="K378" s="37">
        <f t="shared" si="74"/>
        <v>0</v>
      </c>
      <c r="L378" s="37">
        <f t="shared" si="74"/>
        <v>0</v>
      </c>
      <c r="M378" s="37">
        <f t="shared" si="74"/>
        <v>0</v>
      </c>
      <c r="N378" s="37">
        <f t="shared" si="74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8" t="s">
        <v>197</v>
      </c>
      <c r="C379" s="59"/>
      <c r="D379" s="59"/>
      <c r="E379" s="60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6" t="s">
        <v>314</v>
      </c>
      <c r="C380" s="67"/>
      <c r="D380" s="67"/>
      <c r="E380" s="68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6" t="s">
        <v>315</v>
      </c>
      <c r="C381" s="67"/>
      <c r="D381" s="67"/>
      <c r="E381" s="68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69" t="s">
        <v>321</v>
      </c>
      <c r="C382" s="70"/>
      <c r="D382" s="70"/>
      <c r="E382" s="7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6" t="s">
        <v>313</v>
      </c>
      <c r="C383" s="67"/>
      <c r="D383" s="67"/>
      <c r="E383" s="68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6" t="s">
        <v>318</v>
      </c>
      <c r="C384" s="67"/>
      <c r="D384" s="67"/>
      <c r="E384" s="68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6" t="s">
        <v>317</v>
      </c>
      <c r="C385" s="67"/>
      <c r="D385" s="67"/>
      <c r="E385" s="68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6" t="s">
        <v>319</v>
      </c>
      <c r="C386" s="67"/>
      <c r="D386" s="67"/>
      <c r="E386" s="68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6" t="s">
        <v>316</v>
      </c>
      <c r="C387" s="67"/>
      <c r="D387" s="67"/>
      <c r="E387" s="68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6" t="s">
        <v>472</v>
      </c>
      <c r="C388" s="67"/>
      <c r="D388" s="67"/>
      <c r="E388" s="68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6" t="s">
        <v>473</v>
      </c>
      <c r="C389" s="67"/>
      <c r="D389" s="67"/>
      <c r="E389" s="68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6" t="s">
        <v>474</v>
      </c>
      <c r="C390" s="67"/>
      <c r="D390" s="67"/>
      <c r="E390" s="68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6" t="s">
        <v>320</v>
      </c>
      <c r="C391" s="67"/>
      <c r="D391" s="67"/>
      <c r="E391" s="68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5">SUM(J393:J395)</f>
        <v>0</v>
      </c>
      <c r="K392" s="37">
        <f t="shared" si="75"/>
        <v>0</v>
      </c>
      <c r="L392" s="37">
        <f t="shared" si="75"/>
        <v>0</v>
      </c>
      <c r="M392" s="37">
        <f t="shared" si="75"/>
        <v>0</v>
      </c>
      <c r="N392" s="37">
        <f t="shared" si="75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8" t="s">
        <v>197</v>
      </c>
      <c r="C393" s="59"/>
      <c r="D393" s="59"/>
      <c r="E393" s="60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6" t="s">
        <v>436</v>
      </c>
      <c r="C394" s="67"/>
      <c r="D394" s="67"/>
      <c r="E394" s="68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6" t="s">
        <v>437</v>
      </c>
      <c r="C395" s="67"/>
      <c r="D395" s="67"/>
      <c r="E395" s="68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6">SUM(F397:F398)</f>
        <v>1</v>
      </c>
      <c r="G396" s="47"/>
      <c r="H396" s="47"/>
      <c r="I396" s="47"/>
      <c r="J396" s="47">
        <f t="shared" si="76"/>
        <v>0</v>
      </c>
      <c r="K396" s="47">
        <f t="shared" si="76"/>
        <v>0</v>
      </c>
      <c r="L396" s="47">
        <f t="shared" si="76"/>
        <v>0</v>
      </c>
      <c r="M396" s="47">
        <f t="shared" si="76"/>
        <v>0</v>
      </c>
      <c r="N396" s="47">
        <f t="shared" si="76"/>
        <v>0</v>
      </c>
      <c r="O396" s="49">
        <f t="shared" si="76"/>
        <v>520.11800000000005</v>
      </c>
    </row>
    <row r="397" spans="1:15" s="3" customFormat="1" hidden="1" x14ac:dyDescent="0.25">
      <c r="A397" s="19" t="s">
        <v>1</v>
      </c>
      <c r="B397" s="58" t="s">
        <v>197</v>
      </c>
      <c r="C397" s="59"/>
      <c r="D397" s="59"/>
      <c r="E397" s="60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1" t="s">
        <v>471</v>
      </c>
      <c r="C398" s="62"/>
      <c r="D398" s="62"/>
      <c r="E398" s="63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64" t="s">
        <v>187</v>
      </c>
      <c r="B401" s="64"/>
      <c r="C401" s="64"/>
      <c r="D401" s="64"/>
      <c r="E401" s="64"/>
      <c r="F401" s="64"/>
      <c r="G401" s="64"/>
      <c r="H401" s="64"/>
      <c r="I401" s="64"/>
      <c r="J401" s="64"/>
      <c r="K401" s="64"/>
      <c r="L401" s="64"/>
      <c r="M401" s="64"/>
      <c r="N401" s="64"/>
      <c r="O401" s="65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7">SUM(J403:J404)</f>
        <v>0</v>
      </c>
      <c r="K402" s="37">
        <f t="shared" si="77"/>
        <v>0</v>
      </c>
      <c r="L402" s="37">
        <f t="shared" si="77"/>
        <v>0</v>
      </c>
      <c r="M402" s="37">
        <f t="shared" si="77"/>
        <v>0</v>
      </c>
      <c r="N402" s="37">
        <f t="shared" si="77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8" t="s">
        <v>197</v>
      </c>
      <c r="C403" s="59"/>
      <c r="D403" s="59"/>
      <c r="E403" s="60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6" t="s">
        <v>264</v>
      </c>
      <c r="C404" s="67"/>
      <c r="D404" s="67"/>
      <c r="E404" s="68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3" t="s">
        <v>27</v>
      </c>
      <c r="B405" s="74"/>
      <c r="C405" s="74"/>
      <c r="D405" s="74"/>
      <c r="E405" s="75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0">
        <f>O402</f>
        <v>2600.59</v>
      </c>
    </row>
    <row r="406" spans="1:15" s="3" customFormat="1" hidden="1" x14ac:dyDescent="0.25">
      <c r="A406" s="76"/>
      <c r="B406" s="77"/>
      <c r="C406" s="77"/>
      <c r="D406" s="77"/>
      <c r="E406" s="77"/>
      <c r="F406" s="77"/>
      <c r="G406" s="77"/>
      <c r="H406" s="77"/>
      <c r="I406" s="77"/>
      <c r="J406" s="77"/>
      <c r="K406" s="77"/>
      <c r="L406" s="77"/>
      <c r="M406" s="77"/>
      <c r="N406" s="77"/>
      <c r="O406" s="78"/>
    </row>
    <row r="407" spans="1:15" hidden="1" x14ac:dyDescent="0.25">
      <c r="A407" s="79" t="s">
        <v>182</v>
      </c>
      <c r="B407" s="80"/>
      <c r="C407" s="80"/>
      <c r="D407" s="80"/>
      <c r="E407" s="81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82" t="s">
        <v>443</v>
      </c>
      <c r="B409" s="82"/>
      <c r="C409" s="82"/>
      <c r="D409" s="82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83" t="s">
        <v>421</v>
      </c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83"/>
      <c r="B412" s="83"/>
      <c r="C412" s="83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</row>
    <row r="413" spans="1:15" x14ac:dyDescent="0.25">
      <c r="A413" s="83"/>
      <c r="B413" s="83"/>
      <c r="C413" s="83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2"/>
      <c r="B415" s="72"/>
      <c r="C415" s="72"/>
      <c r="D415" s="72"/>
    </row>
    <row r="416" spans="1:15" x14ac:dyDescent="0.25">
      <c r="A416" s="72"/>
      <c r="B416" s="72"/>
      <c r="C416" s="72"/>
      <c r="D416" s="72"/>
      <c r="E416" s="45" t="s">
        <v>445</v>
      </c>
    </row>
  </sheetData>
  <mergeCells count="281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A9:B9"/>
    <mergeCell ref="B18:E18"/>
    <mergeCell ref="B19:E19"/>
    <mergeCell ref="B20:E20"/>
    <mergeCell ref="B21:E21"/>
    <mergeCell ref="A8:P8"/>
    <mergeCell ref="B36:E36"/>
    <mergeCell ref="B38:E38"/>
    <mergeCell ref="B39:E39"/>
    <mergeCell ref="B41:E41"/>
    <mergeCell ref="B42:E42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53:E53"/>
    <mergeCell ref="B54:E54"/>
    <mergeCell ref="B45:E45"/>
    <mergeCell ref="B46:E46"/>
    <mergeCell ref="B47:E47"/>
    <mergeCell ref="B49:E49"/>
    <mergeCell ref="B50:E50"/>
    <mergeCell ref="B51:E51"/>
    <mergeCell ref="B43:E43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A123:P12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A282:O282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91:E291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69:E369"/>
    <mergeCell ref="B370:E370"/>
    <mergeCell ref="A373:O373"/>
    <mergeCell ref="A377:O377"/>
    <mergeCell ref="B379:E379"/>
    <mergeCell ref="B380:E380"/>
    <mergeCell ref="B388:E388"/>
    <mergeCell ref="B389:E389"/>
    <mergeCell ref="B390:E390"/>
    <mergeCell ref="B387:E387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91:E39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2019-07-03T14:45:02Z</dcterms:modified>
</cp:coreProperties>
</file>