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59 UAMA Ceilândia" sheetId="24" r:id="rId1"/>
    <sheet name="Plan5" sheetId="67" r:id="rId2"/>
  </sheets>
  <definedNames>
    <definedName name="_xlnm.Print_Area" localSheetId="0">'06.59 UAMA Ceilândia'!$A$1:$P$416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8" i="24" l="1"/>
  <c r="P276" i="24" s="1"/>
  <c r="G276" i="24" l="1"/>
  <c r="H276" i="24"/>
  <c r="I276" i="24"/>
  <c r="J276" i="24"/>
  <c r="K276" i="24"/>
  <c r="J13" i="24"/>
  <c r="J17" i="24"/>
  <c r="J28" i="24"/>
  <c r="J32" i="24"/>
  <c r="J37" i="24"/>
  <c r="J40" i="24"/>
  <c r="J44" i="24"/>
  <c r="J48" i="24"/>
  <c r="J52" i="24"/>
  <c r="J58" i="24"/>
  <c r="J64" i="24"/>
  <c r="J70" i="24"/>
  <c r="J74" i="24"/>
  <c r="J78" i="24"/>
  <c r="J87" i="24"/>
  <c r="J90" i="24"/>
  <c r="J97" i="24" s="1"/>
  <c r="J130" i="24"/>
  <c r="J124" i="24" s="1"/>
  <c r="J137" i="24"/>
  <c r="J168" i="24"/>
  <c r="J164" i="24" s="1"/>
  <c r="J161" i="24" s="1"/>
  <c r="J185" i="24"/>
  <c r="J210" i="24"/>
  <c r="J207" i="24" s="1"/>
  <c r="J228" i="24"/>
  <c r="J223" i="24" s="1"/>
  <c r="J217" i="24" s="1"/>
  <c r="J232" i="24"/>
  <c r="J239" i="24"/>
  <c r="J254" i="24"/>
  <c r="J251" i="24" s="1"/>
  <c r="J264" i="24"/>
  <c r="J268" i="24"/>
  <c r="J272" i="24"/>
  <c r="J283" i="24"/>
  <c r="J293" i="24" s="1"/>
  <c r="J296" i="24"/>
  <c r="J299" i="24"/>
  <c r="J302" i="24"/>
  <c r="J305" i="24"/>
  <c r="J308" i="24"/>
  <c r="J311" i="24"/>
  <c r="J316" i="24"/>
  <c r="J320" i="24"/>
  <c r="J323" i="24"/>
  <c r="J328" i="24"/>
  <c r="J331" i="24"/>
  <c r="J334" i="24"/>
  <c r="J337" i="24"/>
  <c r="J341" i="24"/>
  <c r="J345" i="24"/>
  <c r="J348" i="24"/>
  <c r="J351" i="24"/>
  <c r="J357" i="24"/>
  <c r="J363" i="24" s="1"/>
  <c r="J366" i="24"/>
  <c r="J371" i="24" s="1"/>
  <c r="J375" i="24"/>
  <c r="J378" i="24"/>
  <c r="J392" i="24"/>
  <c r="J396" i="24"/>
  <c r="J402" i="24"/>
  <c r="J405" i="24" s="1"/>
  <c r="J399" i="24" l="1"/>
  <c r="J354" i="24"/>
  <c r="J83" i="24"/>
  <c r="J246" i="24"/>
  <c r="J280" i="24" s="1"/>
  <c r="O276" i="24"/>
  <c r="N276" i="24"/>
  <c r="M276" i="24"/>
  <c r="L276" i="24"/>
  <c r="F276" i="24"/>
  <c r="O398" i="24" l="1"/>
  <c r="O378" i="24" l="1"/>
  <c r="O78" i="24"/>
  <c r="N78" i="24"/>
  <c r="M78" i="24"/>
  <c r="L78" i="24"/>
  <c r="K78" i="24"/>
  <c r="F78" i="24"/>
  <c r="O74" i="24"/>
  <c r="N74" i="24"/>
  <c r="M74" i="24"/>
  <c r="L74" i="24"/>
  <c r="K74" i="24"/>
  <c r="F74" i="24"/>
  <c r="O392" i="24"/>
  <c r="N392" i="24"/>
  <c r="M392" i="24"/>
  <c r="L392" i="24"/>
  <c r="K392" i="24"/>
  <c r="F392" i="24"/>
  <c r="O48" i="24"/>
  <c r="O36" i="24" l="1"/>
  <c r="O35" i="24"/>
  <c r="O34" i="24"/>
  <c r="O28" i="24" l="1"/>
  <c r="O402" i="24" l="1"/>
  <c r="O405" i="24" s="1"/>
  <c r="N402" i="24"/>
  <c r="N405" i="24" s="1"/>
  <c r="M402" i="24"/>
  <c r="M405" i="24" s="1"/>
  <c r="L402" i="24"/>
  <c r="L405" i="24" s="1"/>
  <c r="K402" i="24"/>
  <c r="K405" i="24" s="1"/>
  <c r="F402" i="24"/>
  <c r="F405" i="24" s="1"/>
  <c r="O396" i="24"/>
  <c r="N396" i="24"/>
  <c r="M396" i="24"/>
  <c r="L396" i="24"/>
  <c r="K396" i="24"/>
  <c r="F396" i="24"/>
  <c r="N378" i="24"/>
  <c r="M378" i="24"/>
  <c r="L378" i="24"/>
  <c r="K378" i="24"/>
  <c r="F378" i="24"/>
  <c r="N375" i="24"/>
  <c r="M375" i="24"/>
  <c r="L375" i="24"/>
  <c r="K375" i="24"/>
  <c r="F375" i="24"/>
  <c r="O366" i="24"/>
  <c r="O371" i="24" s="1"/>
  <c r="N366" i="24"/>
  <c r="N371" i="24" s="1"/>
  <c r="M366" i="24"/>
  <c r="M371" i="24" s="1"/>
  <c r="L366" i="24"/>
  <c r="L371" i="24" s="1"/>
  <c r="K366" i="24"/>
  <c r="K371" i="24" s="1"/>
  <c r="F366" i="24"/>
  <c r="F371" i="24" s="1"/>
  <c r="O357" i="24"/>
  <c r="O363" i="24" s="1"/>
  <c r="N357" i="24"/>
  <c r="N363" i="24" s="1"/>
  <c r="M357" i="24"/>
  <c r="M363" i="24" s="1"/>
  <c r="L357" i="24"/>
  <c r="L363" i="24" s="1"/>
  <c r="K357" i="24"/>
  <c r="K363" i="24" s="1"/>
  <c r="F357" i="24"/>
  <c r="F363" i="24" s="1"/>
  <c r="O351" i="24"/>
  <c r="N351" i="24"/>
  <c r="M351" i="24"/>
  <c r="L351" i="24"/>
  <c r="K351" i="24"/>
  <c r="F351" i="24"/>
  <c r="O348" i="24"/>
  <c r="N348" i="24"/>
  <c r="M348" i="24"/>
  <c r="L348" i="24"/>
  <c r="K348" i="24"/>
  <c r="F348" i="24"/>
  <c r="O345" i="24"/>
  <c r="N345" i="24"/>
  <c r="M345" i="24"/>
  <c r="L345" i="24"/>
  <c r="K345" i="24"/>
  <c r="F345" i="24"/>
  <c r="O341" i="24"/>
  <c r="N341" i="24"/>
  <c r="M341" i="24"/>
  <c r="L341" i="24"/>
  <c r="K341" i="24"/>
  <c r="F341" i="24"/>
  <c r="O337" i="24"/>
  <c r="N337" i="24"/>
  <c r="M337" i="24"/>
  <c r="L337" i="24"/>
  <c r="K337" i="24"/>
  <c r="F337" i="24"/>
  <c r="O334" i="24"/>
  <c r="N334" i="24"/>
  <c r="M334" i="24"/>
  <c r="L334" i="24"/>
  <c r="K334" i="24"/>
  <c r="F334" i="24"/>
  <c r="O331" i="24"/>
  <c r="N331" i="24"/>
  <c r="M331" i="24"/>
  <c r="L331" i="24"/>
  <c r="K331" i="24"/>
  <c r="F331" i="24"/>
  <c r="O328" i="24"/>
  <c r="N328" i="24"/>
  <c r="M328" i="24"/>
  <c r="L328" i="24"/>
  <c r="K328" i="24"/>
  <c r="F328" i="24"/>
  <c r="O323" i="24"/>
  <c r="N323" i="24"/>
  <c r="M323" i="24"/>
  <c r="L323" i="24"/>
  <c r="K323" i="24"/>
  <c r="F323" i="24"/>
  <c r="O320" i="24"/>
  <c r="N320" i="24"/>
  <c r="M320" i="24"/>
  <c r="L320" i="24"/>
  <c r="K320" i="24"/>
  <c r="F320" i="24"/>
  <c r="O316" i="24"/>
  <c r="N316" i="24"/>
  <c r="M316" i="24"/>
  <c r="L316" i="24"/>
  <c r="K316" i="24"/>
  <c r="F316" i="24"/>
  <c r="O311" i="24"/>
  <c r="N311" i="24"/>
  <c r="M311" i="24"/>
  <c r="L311" i="24"/>
  <c r="K311" i="24"/>
  <c r="F311" i="24"/>
  <c r="O308" i="24"/>
  <c r="N308" i="24"/>
  <c r="M308" i="24"/>
  <c r="L308" i="24"/>
  <c r="K308" i="24"/>
  <c r="F308" i="24"/>
  <c r="O305" i="24"/>
  <c r="N305" i="24"/>
  <c r="M305" i="24"/>
  <c r="L305" i="24"/>
  <c r="K305" i="24"/>
  <c r="F305" i="24"/>
  <c r="O302" i="24"/>
  <c r="N302" i="24"/>
  <c r="M302" i="24"/>
  <c r="L302" i="24"/>
  <c r="K302" i="24"/>
  <c r="F302" i="24"/>
  <c r="O299" i="24"/>
  <c r="N299" i="24"/>
  <c r="M299" i="24"/>
  <c r="L299" i="24"/>
  <c r="K299" i="24"/>
  <c r="F299" i="24"/>
  <c r="O296" i="24"/>
  <c r="N296" i="24"/>
  <c r="M296" i="24"/>
  <c r="L296" i="24"/>
  <c r="K296" i="24"/>
  <c r="F296" i="24"/>
  <c r="O283" i="24"/>
  <c r="O293" i="24" s="1"/>
  <c r="N283" i="24"/>
  <c r="N293" i="24" s="1"/>
  <c r="M283" i="24"/>
  <c r="M293" i="24" s="1"/>
  <c r="L283" i="24"/>
  <c r="L293" i="24" s="1"/>
  <c r="K283" i="24"/>
  <c r="K293" i="24" s="1"/>
  <c r="F283" i="24"/>
  <c r="F293" i="24" s="1"/>
  <c r="O272" i="24"/>
  <c r="N272" i="24"/>
  <c r="M272" i="24"/>
  <c r="L272" i="24"/>
  <c r="K272" i="24"/>
  <c r="F272" i="24"/>
  <c r="O268" i="24"/>
  <c r="N268" i="24"/>
  <c r="M268" i="24"/>
  <c r="L268" i="24"/>
  <c r="K268" i="24"/>
  <c r="F268" i="24"/>
  <c r="O264" i="24"/>
  <c r="N264" i="24"/>
  <c r="M264" i="24"/>
  <c r="L264" i="24"/>
  <c r="K264" i="24"/>
  <c r="F264" i="24"/>
  <c r="O254" i="24"/>
  <c r="N254" i="24"/>
  <c r="M254" i="24"/>
  <c r="M251" i="24" s="1"/>
  <c r="M246" i="24" s="1"/>
  <c r="L254" i="24"/>
  <c r="L251" i="24" s="1"/>
  <c r="L246" i="24" s="1"/>
  <c r="K254" i="24"/>
  <c r="K251" i="24" s="1"/>
  <c r="K246" i="24" s="1"/>
  <c r="F254" i="24"/>
  <c r="O251" i="24"/>
  <c r="N251" i="24"/>
  <c r="N246" i="24" s="1"/>
  <c r="F251" i="24"/>
  <c r="O246" i="24"/>
  <c r="F246" i="24"/>
  <c r="O239" i="24"/>
  <c r="N239" i="24"/>
  <c r="M239" i="24"/>
  <c r="L239" i="24"/>
  <c r="K239" i="24"/>
  <c r="F239" i="24"/>
  <c r="O232" i="24"/>
  <c r="N232" i="24"/>
  <c r="M232" i="24"/>
  <c r="L232" i="24"/>
  <c r="K232" i="24"/>
  <c r="F232" i="24"/>
  <c r="O228" i="24"/>
  <c r="N228" i="24"/>
  <c r="N223" i="24" s="1"/>
  <c r="N217" i="24" s="1"/>
  <c r="M228" i="24"/>
  <c r="L228" i="24"/>
  <c r="L223" i="24" s="1"/>
  <c r="L217" i="24" s="1"/>
  <c r="K228" i="24"/>
  <c r="K223" i="24" s="1"/>
  <c r="K217" i="24" s="1"/>
  <c r="F228" i="24"/>
  <c r="O223" i="24"/>
  <c r="M223" i="24"/>
  <c r="M217" i="24" s="1"/>
  <c r="F223" i="24"/>
  <c r="O217" i="24"/>
  <c r="F217" i="24"/>
  <c r="O210" i="24"/>
  <c r="N210" i="24"/>
  <c r="N207" i="24" s="1"/>
  <c r="M210" i="24"/>
  <c r="M207" i="24" s="1"/>
  <c r="L210" i="24"/>
  <c r="L207" i="24" s="1"/>
  <c r="K210" i="24"/>
  <c r="K207" i="24" s="1"/>
  <c r="F210" i="24"/>
  <c r="O207" i="24"/>
  <c r="F207" i="24"/>
  <c r="O185" i="24"/>
  <c r="N185" i="24"/>
  <c r="M185" i="24"/>
  <c r="L185" i="24"/>
  <c r="K185" i="24"/>
  <c r="F185" i="24"/>
  <c r="O168" i="24"/>
  <c r="N168" i="24"/>
  <c r="N164" i="24" s="1"/>
  <c r="N161" i="24" s="1"/>
  <c r="M168" i="24"/>
  <c r="M164" i="24" s="1"/>
  <c r="M161" i="24" s="1"/>
  <c r="L168" i="24"/>
  <c r="K168" i="24"/>
  <c r="K164" i="24" s="1"/>
  <c r="K161" i="24" s="1"/>
  <c r="F168" i="24"/>
  <c r="O164" i="24"/>
  <c r="L164" i="24"/>
  <c r="F164" i="24"/>
  <c r="O161" i="24"/>
  <c r="L161" i="24"/>
  <c r="F161" i="24"/>
  <c r="O137" i="24"/>
  <c r="N137" i="24"/>
  <c r="M137" i="24"/>
  <c r="L137" i="24"/>
  <c r="K137" i="24"/>
  <c r="F137" i="24"/>
  <c r="O130" i="24"/>
  <c r="N130" i="24"/>
  <c r="N124" i="24" s="1"/>
  <c r="M130" i="24"/>
  <c r="M124" i="24" s="1"/>
  <c r="L130" i="24"/>
  <c r="L124" i="24" s="1"/>
  <c r="K130" i="24"/>
  <c r="K124" i="24" s="1"/>
  <c r="F130" i="24"/>
  <c r="O124" i="24"/>
  <c r="F124" i="24"/>
  <c r="O115" i="24"/>
  <c r="F115" i="24"/>
  <c r="O109" i="24"/>
  <c r="F109" i="24"/>
  <c r="O100" i="24"/>
  <c r="O106" i="24" s="1"/>
  <c r="F100" i="24"/>
  <c r="F106" i="24" s="1"/>
  <c r="O90" i="24"/>
  <c r="O97" i="24" s="1"/>
  <c r="N90" i="24"/>
  <c r="N97" i="24" s="1"/>
  <c r="M90" i="24"/>
  <c r="M97" i="24" s="1"/>
  <c r="L90" i="24"/>
  <c r="L97" i="24" s="1"/>
  <c r="K90" i="24"/>
  <c r="K97" i="24" s="1"/>
  <c r="F90" i="24"/>
  <c r="F97" i="24" s="1"/>
  <c r="N87" i="24"/>
  <c r="M87" i="24"/>
  <c r="L87" i="24"/>
  <c r="K87" i="24"/>
  <c r="F87" i="24"/>
  <c r="O70" i="24"/>
  <c r="N70" i="24"/>
  <c r="M70" i="24"/>
  <c r="L70" i="24"/>
  <c r="K70" i="24"/>
  <c r="F70" i="24"/>
  <c r="O64" i="24"/>
  <c r="N64" i="24"/>
  <c r="M64" i="24"/>
  <c r="L64" i="24"/>
  <c r="K64" i="24"/>
  <c r="F64" i="24"/>
  <c r="O58" i="24"/>
  <c r="N58" i="24"/>
  <c r="M58" i="24"/>
  <c r="L58" i="24"/>
  <c r="K58" i="24"/>
  <c r="F58" i="24"/>
  <c r="O52" i="24"/>
  <c r="N52" i="24"/>
  <c r="M52" i="24"/>
  <c r="L52" i="24"/>
  <c r="K52" i="24"/>
  <c r="F52" i="24"/>
  <c r="N48" i="24"/>
  <c r="M48" i="24"/>
  <c r="L48" i="24"/>
  <c r="K48" i="24"/>
  <c r="F48" i="24"/>
  <c r="O44" i="24"/>
  <c r="N44" i="24"/>
  <c r="M44" i="24"/>
  <c r="L44" i="24"/>
  <c r="K44" i="24"/>
  <c r="F44" i="24"/>
  <c r="O40" i="24"/>
  <c r="N40" i="24"/>
  <c r="M40" i="24"/>
  <c r="L40" i="24"/>
  <c r="K40" i="24"/>
  <c r="F40" i="24"/>
  <c r="O37" i="24"/>
  <c r="N37" i="24"/>
  <c r="M37" i="24"/>
  <c r="L37" i="24"/>
  <c r="K37" i="24"/>
  <c r="F37" i="24"/>
  <c r="O32" i="24"/>
  <c r="N32" i="24"/>
  <c r="M32" i="24"/>
  <c r="L32" i="24"/>
  <c r="K32" i="24"/>
  <c r="F32" i="24"/>
  <c r="N28" i="24"/>
  <c r="M28" i="24"/>
  <c r="L28" i="24"/>
  <c r="K28" i="24"/>
  <c r="F28" i="24"/>
  <c r="O17" i="24"/>
  <c r="N17" i="24"/>
  <c r="M17" i="24"/>
  <c r="L17" i="24"/>
  <c r="K17" i="24"/>
  <c r="F17" i="24"/>
  <c r="O13" i="24"/>
  <c r="N13" i="24"/>
  <c r="M13" i="24"/>
  <c r="L13" i="24"/>
  <c r="K13" i="24"/>
  <c r="F13" i="24"/>
  <c r="O83" i="24" l="1"/>
  <c r="F83" i="24"/>
  <c r="F399" i="24"/>
  <c r="O399" i="24"/>
  <c r="K399" i="24"/>
  <c r="M399" i="24"/>
  <c r="F354" i="24"/>
  <c r="K354" i="24"/>
  <c r="M354" i="24"/>
  <c r="L354" i="24"/>
  <c r="N354" i="24"/>
  <c r="L399" i="24"/>
  <c r="N399" i="24"/>
  <c r="F280" i="24"/>
  <c r="L83" i="24"/>
  <c r="N83" i="24"/>
  <c r="O121" i="24"/>
  <c r="K83" i="24"/>
  <c r="M83" i="24"/>
  <c r="F121" i="24"/>
  <c r="O354" i="24"/>
  <c r="O280" i="24"/>
  <c r="O407" i="24" l="1"/>
  <c r="F407" i="24"/>
  <c r="F408" i="24" s="1"/>
  <c r="K280" i="24" l="1"/>
  <c r="M280" i="24"/>
  <c r="N280" i="24"/>
  <c r="M407" i="24" l="1"/>
  <c r="M121" i="24"/>
  <c r="M115" i="24"/>
  <c r="M109" i="24"/>
  <c r="K407" i="24"/>
  <c r="J109" i="24"/>
  <c r="L109" i="24"/>
  <c r="N100" i="24"/>
  <c r="N106" i="24"/>
  <c r="J407" i="24"/>
  <c r="J121" i="24"/>
  <c r="J115" i="24"/>
  <c r="K109" i="24"/>
  <c r="K115" i="24"/>
  <c r="K121" i="24"/>
  <c r="M100" i="24"/>
  <c r="M106" i="24"/>
  <c r="J106" i="24"/>
  <c r="J100" i="24"/>
  <c r="N109" i="24"/>
  <c r="N115" i="24"/>
  <c r="N121" i="24"/>
  <c r="K100" i="24"/>
  <c r="K106" i="24"/>
  <c r="L106" i="24"/>
  <c r="L100" i="24"/>
  <c r="L121" i="24"/>
  <c r="L115" i="24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<sst xmlns="http://schemas.openxmlformats.org/spreadsheetml/2006/main" count="1150" uniqueCount="493">
  <si>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</si>
  <si>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</si>
  <si>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</si>
  <si>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</si>
  <si>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</si>
  <si>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</si>
  <si>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</si>
  <si>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</si>
  <si>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</si>
  <si>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</si>
  <si>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</si>
  <si>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</si>
  <si>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</si>
  <si>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</si>
  <si>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</si>
  <si>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</si>
  <si>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</si>
  <si>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</si>
  <si>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</si>
  <si>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</si>
  <si>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</si>
  <si>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</si>
  <si>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</si>
  <si>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</si>
  <si>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</si>
  <si>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</si>
  <si>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</si>
  <si>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</si>
  <si>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</si>
  <si>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</si>
  <si>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</si>
  <si>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</si>
  <si>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</si>
  <si>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</si>
  <si>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</si>
  <si>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</si>
  <si>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</si>
  <si>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</si>
  <si>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</si>
  <si>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</si>
  <si>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</si>
  <si>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</si>
  <si>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</si>
  <si>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</si>
  <si>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</si>
  <si>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</si>
  <si>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</si>
  <si>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</si>
  <si>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</si>
  <si>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</si>
  <si>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</si>
  <si>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</si>
  <si>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</si>
  <si>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</si>
  <si>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</si>
  <si>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</si>
  <si>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</si>
  <si>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</si>
  <si>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</si>
  <si>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</si>
  <si>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</si>
  <si>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</si>
  <si>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</si>
  <si>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</si>
  <si>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</si>
  <si>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</si>
  <si>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</si>
  <si>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</si>
  <si>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</si>
  <si>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</si>
  <si>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</si>
  <si>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</si>
  <si>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</si>
  <si>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</si>
  <si>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</si>
  <si>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</si>
  <si>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</si>
  <si>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</si>
  <si>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</si>
  <si>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</si>
  <si>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</si>
  <si>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</si>
  <si>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</si>
  <si>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</si>
  <si>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</si>
  <si>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</si>
  <si>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</si>
  <si>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</si>
  <si>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</si>
  <si>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</si>
  <si>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</si>
  <si>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</si>
  <si>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</si>
  <si>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</si>
  <si>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</si>
  <si>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</si>
  <si>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</si>
  <si>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</si>
  <si>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</si>
  <si>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</si>
  <si>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</si>
  <si>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</si>
  <si>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</si>
  <si>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</si>
  <si>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</si>
  <si>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</si>
  <si>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</si>
  <si>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</si>
  <si>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</si>
  <si>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</si>
  <si>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</si>
  <si>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</si>
  <si>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</si>
  <si>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</si>
  <si>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</si>
  <si>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</si>
  <si>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</si>
  <si>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</si>
  <si>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</si>
  <si>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</si>
  <si>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</si>
  <si>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</si>
  <si>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</si>
  <si>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</si>
  <si>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</si>
  <si>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</si>
  <si>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</si>
  <si>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</si>
  <si>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</si>
  <si>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</si>
  <si>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</si>
  <si>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</si>
  <si>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</si>
  <si>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</si>
  <si>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</si>
  <si>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</si>
  <si>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</si>
  <si>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</si>
  <si>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</si>
  <si>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</si>
  <si>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</si>
  <si>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</si>
  <si>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</si>
  <si>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</si>
  <si>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</si>
  <si>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</si>
  <si>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</si>
  <si>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</si>
  <si>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</si>
  <si>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</si>
  <si>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</si>
  <si>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</si>
  <si>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</si>
  <si>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</si>
  <si>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</si>
  <si>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</si>
  <si>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</si>
  <si>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</si>
  <si>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</si>
  <si>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</si>
  <si>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</si>
  <si>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</si>
  <si>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</si>
  <si>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</si>
  <si>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</si>
  <si>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</si>
  <si>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</si>
  <si>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</si>
  <si>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</si>
  <si>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</si>
  <si>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</si>
  <si>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</si>
  <si>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</si>
  <si>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</si>
  <si>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</si>
  <si>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</si>
  <si>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</si>
  <si>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</si>
  <si>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</si>
  <si>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</si>
  <si>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</si>
  <si>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</si>
  <si>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</si>
  <si>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</si>
  <si>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</si>
  <si>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</si>
  <si>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</si>
  <si>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</si>
  <si>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</si>
  <si>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</si>
  <si>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</si>
  <si>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</si>
  <si>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</si>
  <si>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</si>
  <si>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</si>
  <si>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</si>
  <si>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</si>
  <si>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</si>
  <si>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</si>
  <si>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</si>
  <si>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</si>
  <si>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</si>
  <si>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</si>
  <si>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</si>
  <si>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</si>
  <si>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</si>
  <si>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</si>
  <si>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</si>
  <si>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</si>
  <si>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</si>
  <si>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</si>
  <si>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</si>
  <si>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</si>
  <si>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</si>
  <si>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</si>
  <si>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</si>
  <si>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</si>
  <si>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</si>
  <si>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</si>
  <si>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</si>
  <si>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</si>
  <si>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</si>
  <si>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</si>
  <si>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</si>
  <si>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</si>
  <si>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</si>
  <si>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</si>
  <si>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</si>
  <si>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</si>
  <si>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</si>
  <si>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</si>
  <si>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</si>
  <si>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</si>
  <si>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</si>
  <si>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</si>
  <si>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</si>
  <si>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</si>
  <si>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</si>
  <si>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</si>
  <si>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</si>
  <si>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</si>
  <si>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</si>
  <si>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</si>
  <si>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</si>
  <si>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</si>
  <si>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</si>
  <si>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</si>
  <si>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</si>
  <si>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</si>
  <si>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</si>
  <si>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</si>
  <si>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</si>
  <si>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</si>
  <si>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</si>
  <si>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</si>
  <si>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</si>
  <si>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</si>
  <si>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</si>
  <si>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</si>
  <si>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</si>
  <si>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</si>
  <si>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</si>
  <si>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</si>
  <si>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</si>
  <si>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</si>
  <si>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</si>
  <si>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</si>
  <si>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</si>
  <si>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</si>
  <si>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</si>
  <si>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</si>
  <si>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</si>
  <si>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</si>
  <si>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</si>
  <si>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</si>
  <si>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</si>
  <si>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</si>
  <si>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</si>
  <si>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</si>
  <si>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</si>
  <si>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</si>
  <si>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</si>
  <si>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</si>
  <si>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</si>
  <si>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</si>
  <si>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</si>
  <si>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</si>
  <si>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</si>
  <si>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</si>
  <si>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</si>
  <si>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</si>
  <si>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</si>
  <si>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</si>
  <si>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</si>
  <si>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</si>
  <si>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</si>
  <si>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</si>
  <si>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</si>
  <si>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</si>
  <si>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</si>
  <si>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</si>
  <si>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</si>
  <si>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</si>
  <si>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</si>
  <si>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</si>
  <si>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</si>
  <si>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</si>
  <si>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</si>
  <si>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</si>
  <si>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</si>
  <si>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</si>
  <si>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</si>
  <si>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</si>
  <si>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</si>
  <si>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</si>
  <si>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</si>
  <si>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</si>
  <si>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</si>
  <si>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</si>
  <si>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</si>
  <si>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</si>
  <si>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</si>
  <si>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</si>
  <si>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</si>
  <si>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</si>
  <si>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</si>
  <si>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</si>
  <si>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</si>
  <si>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</si>
  <si>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</si>
  <si>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</si>
  <si>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</si>
  <si>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</si>
  <si>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</si>
  <si>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</si>
  <si>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</si>
  <si>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</si>
  <si>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</si>
  <si>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</si>
  <si>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</si>
  <si>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</si>
  <si>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</si>
  <si>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</si>
  <si>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</si>
  <si>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</si>
  <si>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</si>
  <si>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</si>
  <si>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</si>
  <si>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</si>
  <si>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</si>
  <si>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</si>
  <si>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</si>
  <si>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</si>
  <si>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</si>
  <si>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</si>
  <si>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</si>
  <si>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</si>
  <si>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</si>
  <si>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</si>
  <si>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</si>
  <si>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</si>
  <si>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</si>
  <si>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</si>
  <si>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</si>
  <si>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</si>
  <si>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</si>
  <si>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</si>
  <si>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</si>
  <si>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</si>
  <si>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</si>
  <si>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</si>
  <si>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</si>
  <si>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</si>
  <si>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</si>
  <si>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</si>
  <si>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</si>
  <si>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</si>
  <si>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</si>
  <si>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</si>
  <si>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</si>
  <si>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</si>
  <si>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</si>
  <si>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</si>
  <si>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</si>
  <si>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</si>
  <si>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</si>
  <si>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</si>
  <si>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</si>
  <si>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</si>
  <si>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</si>
  <si>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</si>
  <si>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</si>
  <si>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</si>
  <si>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</si>
  <si>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</si>
  <si>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</si>
  <si>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</si>
  <si>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</si>
  <si>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</si>
  <si>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</si>
  <si>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</si>
  <si>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</si>
  <si>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</si>
  <si>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</si>
  <si>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</si>
  <si>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</si>
  <si>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</si>
  <si>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</si>
  <si>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</si>
  <si>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</si>
  <si>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</si>
  <si>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</si>
  <si>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</si>
  <si>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</si>
  <si>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</si>
  <si>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</si>
  <si>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</si>
  <si>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</si>
  <si>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</si>
  <si>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</si>
  <si>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</si>
  <si>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</si>
  <si>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</si>
  <si>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</si>
  <si>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</si>
  <si>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</si>
  <si>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</si>
  <si>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</si>
  <si>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</si>
  <si>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</si>
  <si>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</si>
  <si>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</si>
  <si>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</si>
  <si>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</si>
  <si>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</si>
  <si>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</si>
  <si>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</si>
  <si>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</si>
  <si>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</si>
  <si>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</si>
  <si>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</si>
  <si>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</si>
  <si>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</si>
  <si>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</si>
  <si>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</si>
  <si>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</si>
  <si>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</si>
  <si>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</si>
  <si>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</si>
  <si>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</si>
  <si>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</si>
  <si>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</si>
  <si>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</si>
  <si>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</si>
  <si>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</si>
  <si>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</si>
  <si>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</si>
  <si>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</si>
  <si>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</si>
  <si>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</si>
  <si>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</si>
  <si>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</si>
  <si>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</si>
  <si>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</si>
  <si>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</si>
  <si>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</si>
  <si>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</si>
  <si>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</si>
  <si>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</si>
  <si>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</si>
  <si>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</si>
  <si>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</si>
  <si>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</si>
  <si>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</si>
  <si>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</si>
  <si>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</si>
  <si>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</si>
  <si>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</si>
  <si>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</si>
  <si>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</si>
  <si>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Av. WL 2 Setor Administrativo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</si>
  <si>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</si>
  <si>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</si>
  <si>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</si>
  <si>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</si>
  <si>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</si>
  <si>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Francineide Vieira Lins</t>
  </si>
  <si>
    <t>CPF</t>
  </si>
  <si>
    <t>890.597.861-49</t>
  </si>
  <si>
    <t>SEJUS Unidade de Atendimento em Meio Aberto da Ceilândia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</si>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</sst>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Normal="85" zoomScaleSheetLayoutView="100" workbookViewId="0">
      <selection activeCell="E9" sqref="E9"/>
    </sheetView>
  </sheetViews>
  <sheetFormatPr defaultRowHeight="15" x14ac:dyDescent="0.25"/>
  <cols>
    <col min="2" max="2" width="57.28515625" customWidth="1"/>
    <col min="3" max="3" width="17.28515625" customWidth="1"/>
    <col min="4" max="4" width="6.28515625" customWidth="1"/>
    <col min="5" max="5" width="67.7109375" customWidth="1"/>
    <col min="6" max="9" width="5.28515625" customWidth="1"/>
    <col min="10" max="10" width="4.285156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.5703125" customWidth="1"/>
  </cols>
  <sheetData>
    <row r="1" spans="1:16" ht="18.75" x14ac:dyDescent="0.3">
      <c r="A1" s="84" t="s">
        <v>446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5" t="s">
        <v>442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1:16" ht="18" customHeight="1" x14ac:dyDescent="0.25">
      <c r="A9" s="86" t="s">
        <v>491</v>
      </c>
      <c r="B9" s="86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28.25" customHeight="1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477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296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295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355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356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304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305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267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268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266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269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323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478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283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282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284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281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290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292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293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291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490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311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309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308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310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274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273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275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276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271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322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t="15" hidden="1" customHeight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327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325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332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328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326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329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324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331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333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334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330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335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336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337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338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339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340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341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342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343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344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345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346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347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348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349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350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351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352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353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354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265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294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252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255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254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253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260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261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307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258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312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hidden="1" x14ac:dyDescent="0.25">
      <c r="A272" s="37" t="s">
        <v>392</v>
      </c>
      <c r="B272" s="38" t="s">
        <v>131</v>
      </c>
      <c r="C272" s="38"/>
      <c r="D272" s="37" t="s">
        <v>10</v>
      </c>
      <c r="E272" s="38" t="s">
        <v>132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  <c r="P272" s="93"/>
    </row>
    <row r="273" spans="1:16" s="3" customFormat="1" hidden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hidden="1" x14ac:dyDescent="0.25">
      <c r="A274" s="18" t="s">
        <v>10</v>
      </c>
      <c r="B274" s="95" t="s">
        <v>357</v>
      </c>
      <c r="C274" s="95"/>
      <c r="D274" s="95"/>
      <c r="E274" s="95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  <c r="P274" s="29"/>
    </row>
    <row r="275" spans="1:16" s="3" customFormat="1" hidden="1" x14ac:dyDescent="0.25">
      <c r="A275" s="18"/>
      <c r="B275" s="17" t="s">
        <v>133</v>
      </c>
      <c r="C275" s="17"/>
      <c r="D275" s="18" t="s">
        <v>10</v>
      </c>
      <c r="E275" s="17" t="s">
        <v>134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  <c r="P275" s="29"/>
    </row>
    <row r="276" spans="1:16" s="26" customFormat="1" x14ac:dyDescent="0.25">
      <c r="A276" s="57">
        <v>45</v>
      </c>
      <c r="B276" s="38" t="s">
        <v>489</v>
      </c>
      <c r="C276" s="38"/>
      <c r="D276" s="37" t="s">
        <v>10</v>
      </c>
      <c r="E276" s="38" t="s">
        <v>480</v>
      </c>
      <c r="F276" s="37">
        <f t="shared" ref="F276:P276" si="47">SUM(F277:F278)</f>
        <v>1</v>
      </c>
      <c r="G276" s="37">
        <f t="shared" si="47"/>
        <v>0</v>
      </c>
      <c r="H276" s="37">
        <f t="shared" si="47"/>
        <v>0</v>
      </c>
      <c r="I276" s="37">
        <f t="shared" si="47"/>
        <v>0</v>
      </c>
      <c r="J276" s="37">
        <f t="shared" si="47"/>
        <v>0</v>
      </c>
      <c r="K276" s="37">
        <f t="shared" si="47"/>
        <v>0</v>
      </c>
      <c r="L276" s="37">
        <f t="shared" si="47"/>
        <v>0</v>
      </c>
      <c r="M276" s="37">
        <f t="shared" si="47"/>
        <v>0</v>
      </c>
      <c r="N276" s="37">
        <f t="shared" si="47"/>
        <v>0</v>
      </c>
      <c r="O276" s="41">
        <f t="shared" si="47"/>
        <v>3889.41</v>
      </c>
      <c r="P276" s="41">
        <f t="shared" si="47"/>
        <v>1037.1759999999999</v>
      </c>
    </row>
    <row r="277" spans="1:16" s="3" customFormat="1" x14ac:dyDescent="0.25">
      <c r="A277" s="19" t="s">
        <v>1</v>
      </c>
      <c r="B277" s="94" t="s">
        <v>197</v>
      </c>
      <c r="C277" s="94"/>
      <c r="D277" s="94"/>
      <c r="E277" s="94"/>
      <c r="F277" s="19"/>
      <c r="G277" s="19"/>
      <c r="H277" s="19"/>
      <c r="I277" s="19"/>
      <c r="J277" s="19"/>
      <c r="K277" s="19"/>
      <c r="L277" s="19"/>
      <c r="M277" s="19"/>
      <c r="N277" s="19"/>
      <c r="O277" s="20"/>
      <c r="P277" s="29"/>
    </row>
    <row r="278" spans="1:16" s="3" customFormat="1" x14ac:dyDescent="0.25">
      <c r="A278" s="18" t="s">
        <v>10</v>
      </c>
      <c r="B278" s="29" t="s">
        <v>486</v>
      </c>
      <c r="C278" s="56" t="s">
        <v>488</v>
      </c>
      <c r="D278" s="29"/>
      <c r="E278" s="29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3889.41</v>
      </c>
      <c r="P278" s="105">
        <f>O278/30*8</f>
        <v>1037.1759999999999</v>
      </c>
    </row>
    <row r="279" spans="1:16" s="3" customFormat="1" hidden="1" x14ac:dyDescent="0.25">
      <c r="A279" s="87"/>
      <c r="B279" s="88" t="s">
        <v>135</v>
      </c>
      <c r="C279" s="88"/>
      <c r="D279" s="87" t="s">
        <v>10</v>
      </c>
      <c r="E279" s="88" t="s">
        <v>136</v>
      </c>
      <c r="F279" s="89"/>
      <c r="G279" s="89"/>
      <c r="H279" s="89"/>
      <c r="I279" s="89"/>
      <c r="J279" s="89" t="s">
        <v>12</v>
      </c>
      <c r="K279" s="89" t="s">
        <v>12</v>
      </c>
      <c r="L279" s="89" t="s">
        <v>12</v>
      </c>
      <c r="M279" s="89" t="s">
        <v>12</v>
      </c>
      <c r="N279" s="89" t="s">
        <v>12</v>
      </c>
      <c r="O279" s="9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>J276+J272+J268+J264+J254+J251+J246+J239+J232+J228+J223+J217+J210+J207+J185+J168+J161+J137+J130+J124</f>
        <v>0</v>
      </c>
      <c r="K280" s="13">
        <f>K276+K272+K268+K264+K254+K251+K246+K239+K232+K228+K223+K217+K210+K207+K185+K168+K161+K137+K130+K124</f>
        <v>0</v>
      </c>
      <c r="L280" s="13">
        <v>3</v>
      </c>
      <c r="M280" s="13">
        <f>M276+M272+M268+M264+M254+M251+M246+M239+M232+M228+M223+M217+M210+M207+M185+M168+M161+M137+M130+M124</f>
        <v>0</v>
      </c>
      <c r="N280" s="13">
        <f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9" t="s">
        <v>137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6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302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6" t="s">
        <v>479</v>
      </c>
      <c r="C292" s="77"/>
      <c r="D292" s="77"/>
      <c r="E292" s="7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138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263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262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257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272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256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270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236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259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176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178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1" t="s">
        <v>435</v>
      </c>
      <c r="C370" s="82"/>
      <c r="D370" s="82"/>
      <c r="E370" s="8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180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186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1" t="s">
        <v>321</v>
      </c>
      <c r="C382" s="82"/>
      <c r="D382" s="82"/>
      <c r="E382" s="8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6" t="s">
        <v>471</v>
      </c>
      <c r="C398" s="77"/>
      <c r="D398" s="77"/>
      <c r="E398" s="7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187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264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182</v>
      </c>
      <c r="B407" s="72"/>
      <c r="C407" s="72"/>
      <c r="D407" s="72"/>
      <c r="E407" s="7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4" t="s">
        <v>443</v>
      </c>
      <c r="B409" s="74"/>
      <c r="C409" s="74"/>
      <c r="D409" s="7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5" t="s">
        <v>421</v>
      </c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445</v>
      </c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A123:P123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06.59 UAMA Ceilândia</vt:lpstr>
      <vt:lpstr>Plan5</vt:lpstr>
      <vt:lpstr>'06.59 UAMA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2019-07-03T14:36:16Z</dcterms:modified>
</cp:coreProperties>
</file>