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68" i="4"/>
  <c r="P366" i="4" l="1"/>
  <c r="G366" i="4"/>
  <c r="H366" i="4"/>
  <c r="I366" i="4"/>
  <c r="J366" i="4"/>
  <c r="K366" i="4"/>
  <c r="O366" i="4" l="1"/>
  <c r="N366" i="4"/>
  <c r="M366" i="4"/>
  <c r="L366" i="4"/>
  <c r="F366" i="4"/>
  <c r="O397" i="4" l="1"/>
  <c r="O377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1" i="4"/>
  <c r="N391" i="4"/>
  <c r="M391" i="4"/>
  <c r="L391" i="4"/>
  <c r="K391" i="4"/>
  <c r="J391" i="4"/>
  <c r="F391" i="4"/>
  <c r="O48" i="4"/>
  <c r="O36" i="4" l="1"/>
  <c r="O35" i="4"/>
  <c r="O34" i="4"/>
  <c r="O28" i="4" l="1"/>
  <c r="O401" i="4" l="1"/>
  <c r="O404" i="4" s="1"/>
  <c r="N401" i="4"/>
  <c r="N404" i="4" s="1"/>
  <c r="M401" i="4"/>
  <c r="M404" i="4" s="1"/>
  <c r="L401" i="4"/>
  <c r="L404" i="4" s="1"/>
  <c r="K401" i="4"/>
  <c r="K404" i="4" s="1"/>
  <c r="J401" i="4"/>
  <c r="J404" i="4" s="1"/>
  <c r="F401" i="4"/>
  <c r="F404" i="4" s="1"/>
  <c r="O395" i="4"/>
  <c r="N395" i="4"/>
  <c r="M395" i="4"/>
  <c r="L395" i="4"/>
  <c r="K395" i="4"/>
  <c r="J395" i="4"/>
  <c r="F395" i="4"/>
  <c r="N377" i="4"/>
  <c r="M377" i="4"/>
  <c r="L377" i="4"/>
  <c r="K377" i="4"/>
  <c r="J377" i="4"/>
  <c r="F377" i="4"/>
  <c r="N374" i="4"/>
  <c r="M374" i="4"/>
  <c r="L374" i="4"/>
  <c r="K374" i="4"/>
  <c r="J374" i="4"/>
  <c r="F374" i="4"/>
  <c r="O370" i="4"/>
  <c r="N370" i="4"/>
  <c r="M370" i="4"/>
  <c r="L370" i="4"/>
  <c r="K370" i="4"/>
  <c r="J370" i="4"/>
  <c r="F370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M210" i="4"/>
  <c r="M207" i="4" s="1"/>
  <c r="L210" i="4"/>
  <c r="L207" i="4" s="1"/>
  <c r="K210" i="4"/>
  <c r="K207" i="4" s="1"/>
  <c r="J210" i="4"/>
  <c r="F210" i="4"/>
  <c r="O207" i="4"/>
  <c r="N207" i="4"/>
  <c r="J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8" i="4"/>
  <c r="O398" i="4"/>
  <c r="J398" i="4"/>
  <c r="L398" i="4"/>
  <c r="N398" i="4"/>
  <c r="K398" i="4"/>
  <c r="M398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6" i="4" l="1"/>
  <c r="F407" i="4" s="1"/>
  <c r="O406" i="4"/>
  <c r="M406" i="4" l="1"/>
  <c r="J109" i="4"/>
  <c r="M276" i="4"/>
  <c r="M280" i="4"/>
  <c r="L109" i="4"/>
  <c r="J406" i="4"/>
  <c r="M121" i="4"/>
  <c r="M115" i="4"/>
  <c r="M109" i="4"/>
  <c r="J121" i="4"/>
  <c r="J115" i="4"/>
  <c r="N109" i="4"/>
  <c r="N115" i="4"/>
  <c r="N121" i="4"/>
  <c r="K406" i="4"/>
  <c r="K280" i="4"/>
  <c r="K276" i="4"/>
  <c r="K109" i="4"/>
  <c r="N280" i="4"/>
  <c r="N276" i="4"/>
  <c r="J276" i="4"/>
  <c r="J280" i="4"/>
  <c r="J106" i="4"/>
  <c r="J100" i="4"/>
  <c r="M106" i="4"/>
  <c r="M100" i="4"/>
  <c r="L100" i="4"/>
  <c r="L106" i="4"/>
  <c r="K121" i="4"/>
  <c r="K115" i="4"/>
  <c r="N106" i="4"/>
  <c r="N100" i="4"/>
  <c r="L121" i="4"/>
  <c r="L115" i="4"/>
  <c r="K106" i="4"/>
  <c r="K100" i="4"/>
</calcChain>
</file>

<file path=xl/sharedStrings.xml><?xml version="1.0" encoding="utf-8"?>
<sst xmlns="http://schemas.openxmlformats.org/spreadsheetml/2006/main" count="1149" uniqueCount="494">
  <si>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</si>
  <si>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</si>
  <si>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</si>
  <si>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</si>
  <si>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</si>
  <si>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</si>
  <si>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</si>
  <si>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</si>
  <si>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</si>
  <si>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</si>
  <si>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</si>
  <si>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</si>
  <si>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</si>
  <si>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</si>
  <si>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</si>
  <si>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</si>
  <si>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</si>
  <si>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</si>
  <si>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</si>
  <si>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</si>
  <si>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</si>
  <si>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</si>
  <si>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</si>
  <si>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</si>
  <si>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</si>
  <si>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</si>
  <si>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</si>
  <si>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</si>
  <si>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</si>
  <si>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</si>
  <si>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</si>
  <si>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</si>
  <si>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</si>
  <si>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</si>
  <si>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</si>
  <si>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</si>
  <si>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</si>
  <si>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</si>
  <si>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</si>
  <si>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</si>
  <si>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</si>
  <si>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</si>
  <si>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</si>
  <si>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</si>
  <si>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</si>
  <si>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</si>
  <si>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</si>
  <si>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</si>
  <si>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</si>
  <si>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</si>
  <si>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</si>
  <si>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</si>
  <si>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</si>
  <si>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</si>
  <si>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</si>
  <si>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</si>
  <si>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</si>
  <si>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</si>
  <si>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</si>
  <si>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</si>
  <si>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</si>
  <si>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</si>
  <si>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</si>
  <si>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</si>
  <si>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</si>
  <si>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</si>
  <si>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</si>
  <si>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</si>
  <si>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</si>
  <si>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</si>
  <si>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</si>
  <si>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</si>
  <si>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</si>
  <si>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</si>
  <si>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</si>
  <si>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</si>
  <si>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</si>
  <si>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</si>
  <si>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</si>
  <si>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</si>
  <si>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</si>
  <si>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</si>
  <si>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</si>
  <si>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</si>
  <si>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</si>
  <si>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</si>
  <si>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</si>
  <si>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</si>
  <si>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</si>
  <si>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</si>
  <si>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</si>
  <si>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</si>
  <si>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</si>
  <si>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</si>
  <si>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</si>
  <si>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</si>
  <si>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</si>
  <si>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</si>
  <si>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</si>
  <si>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</si>
  <si>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</si>
  <si>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</si>
  <si>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</si>
  <si>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</si>
  <si>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</si>
  <si>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</si>
  <si>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</si>
  <si>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</si>
  <si>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</si>
  <si>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</si>
  <si>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</si>
  <si>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</si>
  <si>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</si>
  <si>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</si>
  <si>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</si>
  <si>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</si>
  <si>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</si>
  <si>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</si>
  <si>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</si>
  <si>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</si>
  <si>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</si>
  <si>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</si>
  <si>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</si>
  <si>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</si>
  <si>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</si>
  <si>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</si>
  <si>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</si>
  <si>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</si>
  <si>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</si>
  <si>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</si>
  <si>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</si>
  <si>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</si>
  <si>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</si>
  <si>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</si>
  <si>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</si>
  <si>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</si>
  <si>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</si>
  <si>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</si>
  <si>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</si>
  <si>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</si>
  <si>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</si>
  <si>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</si>
  <si>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</si>
  <si>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</si>
  <si>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</si>
  <si>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</si>
  <si>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</si>
  <si>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</si>
  <si>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</si>
  <si>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</si>
  <si>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</si>
  <si>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</si>
  <si>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</si>
  <si>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</si>
  <si>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</si>
  <si>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</si>
  <si>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</si>
  <si>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</si>
  <si>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</si>
  <si>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</si>
  <si>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</si>
  <si>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</si>
  <si>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</si>
  <si>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</si>
  <si>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</si>
  <si>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</si>
  <si>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</si>
  <si>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</si>
  <si>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</si>
  <si>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</si>
  <si>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</si>
  <si>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</si>
  <si>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</si>
  <si>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</si>
  <si>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</si>
  <si>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</si>
  <si>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</si>
  <si>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</si>
  <si>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</si>
  <si>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</si>
  <si>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</si>
  <si>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</si>
  <si>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</si>
  <si>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</si>
  <si>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</si>
  <si>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</si>
  <si>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</si>
  <si>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</si>
  <si>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</si>
  <si>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</si>
  <si>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</si>
  <si>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</si>
  <si>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</si>
  <si>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</si>
  <si>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</si>
  <si>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</si>
  <si>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</si>
  <si>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</si>
  <si>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</si>
  <si>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</si>
  <si>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</si>
  <si>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</si>
  <si>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</si>
  <si>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</si>
  <si>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</si>
  <si>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</si>
  <si>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</si>
  <si>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</si>
  <si>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</si>
  <si>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</si>
  <si>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</si>
  <si>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</si>
  <si>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</si>
  <si>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</si>
  <si>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</si>
  <si>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</si>
  <si>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</si>
  <si>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</si>
  <si>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</si>
  <si>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</si>
  <si>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</si>
  <si>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</si>
  <si>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</si>
  <si>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</si>
  <si>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</si>
  <si>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</si>
  <si>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</si>
  <si>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</si>
  <si>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</si>
  <si>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</si>
  <si>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</si>
  <si>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</si>
  <si>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</si>
  <si>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</si>
  <si>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</si>
  <si>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</si>
  <si>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</si>
  <si>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</si>
  <si>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</si>
  <si>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</si>
  <si>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</si>
  <si>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</si>
  <si>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</si>
  <si>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</si>
  <si>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</si>
  <si>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</si>
  <si>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</si>
  <si>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</si>
  <si>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</si>
  <si>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</si>
  <si>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</si>
  <si>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</si>
  <si>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</si>
  <si>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</si>
  <si>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</si>
  <si>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</si>
  <si>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</si>
  <si>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</si>
  <si>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</si>
  <si>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</si>
  <si>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</si>
  <si>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</si>
  <si>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</si>
  <si>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</si>
  <si>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</si>
  <si>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</si>
  <si>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</si>
  <si>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</si>
  <si>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</si>
  <si>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</si>
  <si>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</si>
  <si>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</si>
  <si>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</si>
  <si>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</si>
  <si>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</si>
  <si>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</si>
  <si>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</si>
  <si>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</si>
  <si>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</si>
  <si>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</si>
  <si>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</si>
  <si>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</si>
  <si>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</si>
  <si>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</si>
  <si>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</si>
  <si>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</si>
  <si>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</si>
  <si>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</si>
  <si>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</si>
  <si>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</si>
  <si>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</si>
  <si>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</si>
  <si>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</si>
  <si>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</si>
  <si>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</si>
  <si>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</si>
  <si>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</si>
  <si>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</si>
  <si>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</si>
  <si>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</si>
  <si>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</si>
  <si>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</si>
  <si>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</si>
  <si>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</si>
  <si>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</si>
  <si>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</si>
  <si>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</si>
  <si>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</si>
  <si>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</si>
  <si>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</si>
  <si>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</si>
  <si>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</si>
  <si>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</si>
  <si>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</si>
  <si>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</si>
  <si>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</si>
  <si>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</si>
  <si>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</si>
  <si>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</si>
  <si>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</si>
  <si>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</si>
  <si>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</si>
  <si>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</si>
  <si>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</si>
  <si>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</si>
  <si>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</si>
  <si>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</si>
  <si>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</si>
  <si>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</si>
  <si>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</si>
  <si>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</si>
  <si>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</si>
  <si>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</si>
  <si>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</si>
  <si>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</si>
  <si>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</si>
  <si>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</si>
  <si>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</si>
  <si>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</si>
  <si>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</si>
  <si>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</si>
  <si>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</si>
  <si>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</si>
  <si>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</si>
  <si>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</si>
  <si>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</si>
  <si>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</si>
  <si>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</si>
  <si>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</si>
  <si>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</si>
  <si>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</si>
  <si>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</si>
  <si>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</si>
  <si>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</si>
  <si>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</si>
  <si>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</si>
  <si>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</si>
  <si>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</si>
  <si>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</si>
  <si>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</si>
  <si>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</si>
  <si>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</si>
  <si>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</si>
  <si>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</si>
  <si>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</si>
  <si>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</si>
  <si>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</si>
  <si>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</si>
  <si>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</si>
  <si>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</si>
  <si>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</si>
  <si>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</si>
  <si>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</si>
  <si>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</si>
  <si>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</si>
  <si>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</si>
  <si>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</si>
  <si>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</si>
  <si>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</si>
  <si>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</si>
  <si>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</si>
  <si>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</si>
  <si>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</si>
  <si>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</si>
  <si>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</si>
  <si>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</si>
  <si>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</si>
  <si>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</si>
  <si>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</si>
  <si>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</si>
  <si>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</si>
  <si>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</si>
  <si>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</si>
  <si>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</si>
  <si>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</si>
  <si>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</si>
  <si>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</si>
  <si>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</si>
  <si>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</si>
  <si>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</si>
  <si>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</si>
  <si>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</si>
  <si>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</si>
  <si>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</si>
  <si>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</si>
  <si>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</si>
  <si>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</si>
  <si>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</si>
  <si>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</si>
  <si>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</si>
  <si>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</si>
  <si>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</si>
  <si>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</si>
  <si>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</si>
  <si>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</si>
  <si>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</si>
  <si>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</si>
  <si>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</si>
  <si>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</si>
  <si>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</si>
  <si>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</si>
  <si>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</si>
  <si>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</si>
  <si>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</si>
  <si>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</si>
  <si>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</si>
  <si>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</si>
  <si>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</si>
  <si>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</si>
  <si>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</si>
  <si>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</si>
  <si>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</si>
  <si>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</si>
  <si>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</si>
  <si>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</si>
  <si>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</si>
  <si>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</si>
  <si>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</si>
  <si>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</si>
  <si>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</si>
  <si>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</si>
  <si>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</si>
  <si>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</si>
  <si>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</si>
  <si>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</si>
  <si>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</si>
  <si>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</si>
  <si>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</si>
  <si>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</si>
  <si>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</si>
  <si>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</si>
  <si>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</si>
  <si>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</si>
  <si>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</si>
  <si>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</si>
  <si>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</si>
  <si>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</si>
  <si>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</si>
  <si>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</si>
  <si>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</si>
  <si>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</si>
  <si>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</si>
  <si>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</si>
  <si>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</si>
  <si>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</si>
  <si>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</si>
  <si>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</si>
  <si>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</si>
  <si>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</si>
  <si>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</si>
  <si>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</si>
  <si>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</si>
  <si>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</si>
  <si>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</si>
  <si>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</si>
  <si>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</si>
  <si>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</si>
  <si>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</si>
  <si>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</si>
  <si>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</si>
  <si>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EQNM 18/20 BL B Praça do Cidadão Ceilândia Norte</t>
  </si>
  <si>
    <t>DIANA MARIA GAMA COSTA</t>
  </si>
  <si>
    <t>SILDEMARA FRANCISCA LEANDRO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</si>
  <si>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</si>
  <si>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</si>
  <si>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</si>
  <si>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</si>
  <si>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</si>
  <si>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</si>
  <si>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014.179.261-20</t>
  </si>
  <si>
    <t>646.448.981-04</t>
  </si>
  <si>
    <t xml:space="preserve">SEATRAB Agência do Trabalhador Ceilândia 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</si>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</sst>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view="pageBreakPreview" topLeftCell="A2" zoomScale="84" zoomScaleNormal="85" zoomScaleSheetLayoutView="84" workbookViewId="0">
      <selection activeCell="P11" sqref="P11"/>
    </sheetView>
  </sheetViews>
  <sheetFormatPr defaultRowHeight="15" x14ac:dyDescent="0.25"/>
  <cols>
    <col min="2" max="2" width="57.28515625" customWidth="1"/>
    <col min="3" max="3" width="23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8" customWidth="1"/>
  </cols>
  <sheetData>
    <row r="1" spans="1:16" ht="18.75" x14ac:dyDescent="0.3">
      <c r="A1" s="65" t="s">
        <v>444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6" ht="18.75" x14ac:dyDescent="0.3">
      <c r="A2" s="65" t="s">
        <v>487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6" ht="18.75" x14ac:dyDescent="0.3">
      <c r="A3" s="65" t="s">
        <v>191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6" ht="18.75" x14ac:dyDescent="0.3">
      <c r="A4" s="65" t="s">
        <v>192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65" t="s">
        <v>439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66" t="s">
        <v>492</v>
      </c>
      <c r="B9" s="66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493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2"/>
    </row>
    <row r="14" spans="1:16" s="25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2"/>
    </row>
    <row r="18" spans="1:16" s="25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2"/>
    </row>
    <row r="19" spans="1:16" s="3" customFormat="1" hidden="1" x14ac:dyDescent="0.25">
      <c r="A19" s="18" t="s">
        <v>10</v>
      </c>
      <c r="B19" s="94" t="s">
        <v>476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2"/>
    </row>
    <row r="29" spans="1:16" s="25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2"/>
    </row>
    <row r="33" spans="1:16" s="25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2"/>
    </row>
    <row r="38" spans="1:16" s="25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2"/>
    </row>
    <row r="41" spans="1:16" s="25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2"/>
    </row>
    <row r="45" spans="1:16" s="25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2"/>
    </row>
    <row r="49" spans="1:16" s="25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4" customFormat="1" hidden="1" x14ac:dyDescent="0.25">
      <c r="A50" s="48" t="s">
        <v>13</v>
      </c>
      <c r="B50" s="96" t="s">
        <v>305</v>
      </c>
      <c r="C50" s="96"/>
      <c r="D50" s="96"/>
      <c r="E50" s="96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7"/>
    </row>
    <row r="51" spans="1:16" s="34" customFormat="1" hidden="1" x14ac:dyDescent="0.25">
      <c r="A51" s="48" t="s">
        <v>13</v>
      </c>
      <c r="B51" s="96" t="s">
        <v>306</v>
      </c>
      <c r="C51" s="96"/>
      <c r="D51" s="96"/>
      <c r="E51" s="96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7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2"/>
    </row>
    <row r="53" spans="1:16" s="25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2"/>
    </row>
    <row r="59" spans="1:16" s="25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2"/>
    </row>
    <row r="65" spans="1:16" s="25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2"/>
    </row>
    <row r="71" spans="1:16" s="25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2"/>
    </row>
    <row r="75" spans="1:16" s="25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8"/>
    </row>
    <row r="79" spans="1:16" s="25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4" customFormat="1" hidden="1" x14ac:dyDescent="0.25">
      <c r="A80" s="48" t="s">
        <v>13</v>
      </c>
      <c r="B80" s="96" t="s">
        <v>238</v>
      </c>
      <c r="C80" s="96"/>
      <c r="D80" s="96"/>
      <c r="E80" s="96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7"/>
    </row>
    <row r="81" spans="1:16" s="34" customFormat="1" hidden="1" x14ac:dyDescent="0.25">
      <c r="A81" s="48" t="s">
        <v>13</v>
      </c>
      <c r="B81" s="96" t="s">
        <v>423</v>
      </c>
      <c r="C81" s="96"/>
      <c r="D81" s="96"/>
      <c r="E81" s="96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7"/>
    </row>
    <row r="82" spans="1:16" s="34" customFormat="1" hidden="1" x14ac:dyDescent="0.25">
      <c r="A82" s="48" t="s">
        <v>13</v>
      </c>
      <c r="B82" s="96" t="s">
        <v>477</v>
      </c>
      <c r="C82" s="96"/>
      <c r="D82" s="96"/>
      <c r="E82" s="96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8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2"/>
    </row>
    <row r="91" spans="1:16" s="25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2"/>
    </row>
    <row r="101" spans="1:16" s="25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2"/>
    </row>
    <row r="110" spans="1:16" s="25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2"/>
    </row>
    <row r="116" spans="1:16" s="25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2"/>
    </row>
    <row r="169" spans="1:16" s="25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2"/>
    </row>
    <row r="186" spans="1:16" s="25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4" t="s">
        <v>308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4" t="s">
        <v>259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4" t="s">
        <v>313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4" t="s">
        <v>358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2"/>
    </row>
    <row r="277" spans="1:16" s="3" customFormat="1" hidden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4" t="s">
        <v>220</v>
      </c>
      <c r="C278" s="94"/>
      <c r="D278" s="94"/>
      <c r="E278" s="9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1"/>
    </row>
    <row r="281" spans="1:16" s="3" customFormat="1" hidden="1" x14ac:dyDescent="0.25">
      <c r="A281" s="18"/>
      <c r="B281" s="17"/>
      <c r="C281" s="17"/>
      <c r="D281" s="18"/>
      <c r="E281" s="102"/>
      <c r="F281" s="19"/>
      <c r="G281" s="19"/>
      <c r="H281" s="19"/>
      <c r="I281" s="19"/>
      <c r="J281" s="19"/>
      <c r="K281" s="19"/>
      <c r="L281" s="19"/>
      <c r="M281" s="19"/>
      <c r="N281" s="19"/>
      <c r="O281" s="104"/>
      <c r="P281" s="28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2"/>
    </row>
    <row r="284" spans="1:16" s="3" customFormat="1" hidden="1" x14ac:dyDescent="0.25">
      <c r="A284" s="19" t="s">
        <v>1</v>
      </c>
      <c r="B284" s="93" t="s">
        <v>197</v>
      </c>
      <c r="C284" s="93"/>
      <c r="D284" s="93"/>
      <c r="E284" s="93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4" t="s">
        <v>304</v>
      </c>
      <c r="C285" s="94"/>
      <c r="D285" s="94"/>
      <c r="E285" s="9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4" t="s">
        <v>301</v>
      </c>
      <c r="C286" s="94"/>
      <c r="D286" s="94"/>
      <c r="E286" s="9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4" t="s">
        <v>298</v>
      </c>
      <c r="C287" s="94"/>
      <c r="D287" s="94"/>
      <c r="E287" s="9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4" t="s">
        <v>299</v>
      </c>
      <c r="C288" s="94"/>
      <c r="D288" s="94"/>
      <c r="E288" s="9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4" t="s">
        <v>302</v>
      </c>
      <c r="C289" s="94"/>
      <c r="D289" s="94"/>
      <c r="E289" s="9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4" t="s">
        <v>300</v>
      </c>
      <c r="C290" s="94"/>
      <c r="D290" s="94"/>
      <c r="E290" s="9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6" t="s">
        <v>303</v>
      </c>
      <c r="C291" s="96"/>
      <c r="D291" s="96"/>
      <c r="E291" s="9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6" t="s">
        <v>478</v>
      </c>
      <c r="C292" s="96"/>
      <c r="D292" s="96"/>
      <c r="E292" s="9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1"/>
    </row>
    <row r="294" spans="1:16" s="3" customFormat="1" hidden="1" x14ac:dyDescent="0.25">
      <c r="A294" s="18"/>
      <c r="B294" s="17"/>
      <c r="C294" s="17"/>
      <c r="D294" s="18"/>
      <c r="E294" s="102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3" t="s">
        <v>197</v>
      </c>
      <c r="C297" s="93"/>
      <c r="D297" s="93"/>
      <c r="E297" s="93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2"/>
    </row>
    <row r="298" spans="1:16" s="3" customFormat="1" hidden="1" x14ac:dyDescent="0.25">
      <c r="A298" s="18" t="s">
        <v>13</v>
      </c>
      <c r="B298" s="94" t="s">
        <v>437</v>
      </c>
      <c r="C298" s="94"/>
      <c r="D298" s="94"/>
      <c r="E298" s="9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2"/>
    </row>
    <row r="300" spans="1:16" s="25" customFormat="1" hidden="1" x14ac:dyDescent="0.25">
      <c r="A300" s="19" t="s">
        <v>1</v>
      </c>
      <c r="B300" s="93" t="s">
        <v>197</v>
      </c>
      <c r="C300" s="93"/>
      <c r="D300" s="93"/>
      <c r="E300" s="93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2"/>
    </row>
    <row r="301" spans="1:16" s="3" customFormat="1" hidden="1" x14ac:dyDescent="0.25">
      <c r="A301" s="18" t="s">
        <v>13</v>
      </c>
      <c r="B301" s="94" t="s">
        <v>432</v>
      </c>
      <c r="C301" s="94"/>
      <c r="D301" s="94"/>
      <c r="E301" s="9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2"/>
    </row>
    <row r="303" spans="1:16" s="25" customFormat="1" hidden="1" x14ac:dyDescent="0.25">
      <c r="A303" s="19" t="s">
        <v>1</v>
      </c>
      <c r="B303" s="93" t="s">
        <v>197</v>
      </c>
      <c r="C303" s="93"/>
      <c r="D303" s="93"/>
      <c r="E303" s="93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2"/>
    </row>
    <row r="304" spans="1:16" s="3" customFormat="1" hidden="1" x14ac:dyDescent="0.25">
      <c r="A304" s="18" t="s">
        <v>13</v>
      </c>
      <c r="B304" s="94" t="s">
        <v>290</v>
      </c>
      <c r="C304" s="94"/>
      <c r="D304" s="94"/>
      <c r="E304" s="9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2"/>
    </row>
    <row r="306" spans="1:16" s="25" customFormat="1" hidden="1" x14ac:dyDescent="0.25">
      <c r="A306" s="19" t="s">
        <v>1</v>
      </c>
      <c r="B306" s="93" t="s">
        <v>197</v>
      </c>
      <c r="C306" s="93"/>
      <c r="D306" s="93"/>
      <c r="E306" s="93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2"/>
    </row>
    <row r="307" spans="1:16" s="3" customFormat="1" hidden="1" x14ac:dyDescent="0.25">
      <c r="A307" s="18" t="s">
        <v>13</v>
      </c>
      <c r="B307" s="94" t="s">
        <v>264</v>
      </c>
      <c r="C307" s="94"/>
      <c r="D307" s="94"/>
      <c r="E307" s="9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2"/>
    </row>
    <row r="309" spans="1:16" s="25" customFormat="1" hidden="1" x14ac:dyDescent="0.25">
      <c r="A309" s="19" t="s">
        <v>1</v>
      </c>
      <c r="B309" s="93" t="s">
        <v>197</v>
      </c>
      <c r="C309" s="93"/>
      <c r="D309" s="93"/>
      <c r="E309" s="93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2"/>
    </row>
    <row r="310" spans="1:16" s="3" customFormat="1" hidden="1" x14ac:dyDescent="0.25">
      <c r="A310" s="18" t="s">
        <v>13</v>
      </c>
      <c r="B310" s="94" t="s">
        <v>263</v>
      </c>
      <c r="C310" s="94"/>
      <c r="D310" s="94"/>
      <c r="E310" s="9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2"/>
    </row>
    <row r="312" spans="1:16" s="25" customFormat="1" hidden="1" x14ac:dyDescent="0.25">
      <c r="A312" s="19" t="s">
        <v>1</v>
      </c>
      <c r="B312" s="93" t="s">
        <v>197</v>
      </c>
      <c r="C312" s="93"/>
      <c r="D312" s="93"/>
      <c r="E312" s="93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2"/>
    </row>
    <row r="313" spans="1:16" s="3" customFormat="1" hidden="1" x14ac:dyDescent="0.25">
      <c r="A313" s="18" t="s">
        <v>13</v>
      </c>
      <c r="B313" s="94" t="s">
        <v>258</v>
      </c>
      <c r="C313" s="94"/>
      <c r="D313" s="94"/>
      <c r="E313" s="9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3" t="s">
        <v>197</v>
      </c>
      <c r="C317" s="93"/>
      <c r="D317" s="93"/>
      <c r="E317" s="93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2"/>
    </row>
    <row r="318" spans="1:16" s="3" customFormat="1" hidden="1" x14ac:dyDescent="0.25">
      <c r="A318" s="18" t="s">
        <v>13</v>
      </c>
      <c r="B318" s="94" t="s">
        <v>433</v>
      </c>
      <c r="C318" s="94"/>
      <c r="D318" s="94"/>
      <c r="E318" s="9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2"/>
    </row>
    <row r="321" spans="1:16" s="25" customFormat="1" hidden="1" x14ac:dyDescent="0.25">
      <c r="A321" s="19" t="s">
        <v>1</v>
      </c>
      <c r="B321" s="93" t="s">
        <v>197</v>
      </c>
      <c r="C321" s="93"/>
      <c r="D321" s="93"/>
      <c r="E321" s="93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2"/>
    </row>
    <row r="322" spans="1:16" s="3" customFormat="1" hidden="1" x14ac:dyDescent="0.25">
      <c r="A322" s="18" t="s">
        <v>13</v>
      </c>
      <c r="B322" s="94" t="s">
        <v>436</v>
      </c>
      <c r="C322" s="94"/>
      <c r="D322" s="94"/>
      <c r="E322" s="9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2"/>
    </row>
    <row r="324" spans="1:16" s="25" customFormat="1" hidden="1" x14ac:dyDescent="0.25">
      <c r="A324" s="19" t="s">
        <v>1</v>
      </c>
      <c r="B324" s="93" t="s">
        <v>197</v>
      </c>
      <c r="C324" s="93"/>
      <c r="D324" s="93"/>
      <c r="E324" s="93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2"/>
    </row>
    <row r="325" spans="1:16" s="3" customFormat="1" hidden="1" x14ac:dyDescent="0.25">
      <c r="A325" s="18" t="s">
        <v>13</v>
      </c>
      <c r="B325" s="94" t="s">
        <v>278</v>
      </c>
      <c r="C325" s="94"/>
      <c r="D325" s="94"/>
      <c r="E325" s="9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4" t="s">
        <v>279</v>
      </c>
      <c r="C326" s="94"/>
      <c r="D326" s="94"/>
      <c r="E326" s="9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4" t="s">
        <v>280</v>
      </c>
      <c r="C327" s="94"/>
      <c r="D327" s="94"/>
      <c r="E327" s="9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2"/>
    </row>
    <row r="329" spans="1:16" s="25" customFormat="1" hidden="1" x14ac:dyDescent="0.25">
      <c r="A329" s="19" t="s">
        <v>1</v>
      </c>
      <c r="B329" s="93" t="s">
        <v>197</v>
      </c>
      <c r="C329" s="93"/>
      <c r="D329" s="93"/>
      <c r="E329" s="93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2"/>
    </row>
    <row r="330" spans="1:16" s="3" customFormat="1" hidden="1" x14ac:dyDescent="0.25">
      <c r="A330" s="18" t="s">
        <v>13</v>
      </c>
      <c r="B330" s="94" t="s">
        <v>273</v>
      </c>
      <c r="C330" s="94"/>
      <c r="D330" s="94"/>
      <c r="E330" s="9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2"/>
    </row>
    <row r="332" spans="1:16" s="25" customFormat="1" hidden="1" x14ac:dyDescent="0.25">
      <c r="A332" s="19" t="s">
        <v>1</v>
      </c>
      <c r="B332" s="93" t="s">
        <v>197</v>
      </c>
      <c r="C332" s="93"/>
      <c r="D332" s="93"/>
      <c r="E332" s="93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2"/>
    </row>
    <row r="333" spans="1:16" s="3" customFormat="1" hidden="1" x14ac:dyDescent="0.25">
      <c r="A333" s="18" t="s">
        <v>13</v>
      </c>
      <c r="B333" s="94" t="s">
        <v>257</v>
      </c>
      <c r="C333" s="94"/>
      <c r="D333" s="94"/>
      <c r="E333" s="9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2"/>
    </row>
    <row r="335" spans="1:16" s="25" customFormat="1" hidden="1" x14ac:dyDescent="0.25">
      <c r="A335" s="19" t="s">
        <v>1</v>
      </c>
      <c r="B335" s="93" t="s">
        <v>197</v>
      </c>
      <c r="C335" s="93"/>
      <c r="D335" s="93"/>
      <c r="E335" s="93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2"/>
    </row>
    <row r="336" spans="1:16" s="3" customFormat="1" hidden="1" x14ac:dyDescent="0.25">
      <c r="A336" s="18" t="s">
        <v>13</v>
      </c>
      <c r="B336" s="94" t="s">
        <v>307</v>
      </c>
      <c r="C336" s="94"/>
      <c r="D336" s="94"/>
      <c r="E336" s="9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2"/>
    </row>
    <row r="338" spans="1:16" s="25" customFormat="1" hidden="1" x14ac:dyDescent="0.25">
      <c r="A338" s="19" t="s">
        <v>1</v>
      </c>
      <c r="B338" s="93" t="s">
        <v>197</v>
      </c>
      <c r="C338" s="93"/>
      <c r="D338" s="93"/>
      <c r="E338" s="93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2"/>
    </row>
    <row r="339" spans="1:16" s="3" customFormat="1" hidden="1" x14ac:dyDescent="0.25">
      <c r="A339" s="18" t="s">
        <v>13</v>
      </c>
      <c r="B339" s="94" t="s">
        <v>271</v>
      </c>
      <c r="C339" s="94"/>
      <c r="D339" s="94"/>
      <c r="E339" s="9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2"/>
    </row>
    <row r="342" spans="1:16" s="25" customFormat="1" hidden="1" x14ac:dyDescent="0.25">
      <c r="A342" s="19" t="s">
        <v>1</v>
      </c>
      <c r="B342" s="93" t="s">
        <v>197</v>
      </c>
      <c r="C342" s="93"/>
      <c r="D342" s="93"/>
      <c r="E342" s="93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2"/>
    </row>
    <row r="343" spans="1:16" s="3" customFormat="1" hidden="1" x14ac:dyDescent="0.25">
      <c r="A343" s="18" t="s">
        <v>13</v>
      </c>
      <c r="B343" s="94" t="s">
        <v>237</v>
      </c>
      <c r="C343" s="94"/>
      <c r="D343" s="94"/>
      <c r="E343" s="9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2"/>
    </row>
    <row r="346" spans="1:16" s="25" customFormat="1" hidden="1" x14ac:dyDescent="0.25">
      <c r="A346" s="19" t="s">
        <v>1</v>
      </c>
      <c r="B346" s="93" t="s">
        <v>197</v>
      </c>
      <c r="C346" s="93"/>
      <c r="D346" s="93"/>
      <c r="E346" s="93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2"/>
    </row>
    <row r="347" spans="1:16" s="3" customFormat="1" hidden="1" x14ac:dyDescent="0.25">
      <c r="A347" s="18" t="s">
        <v>13</v>
      </c>
      <c r="B347" s="94" t="s">
        <v>260</v>
      </c>
      <c r="C347" s="94"/>
      <c r="D347" s="94"/>
      <c r="E347" s="9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2"/>
    </row>
    <row r="349" spans="1:16" s="25" customFormat="1" hidden="1" x14ac:dyDescent="0.25">
      <c r="A349" s="19" t="s">
        <v>1</v>
      </c>
      <c r="B349" s="93" t="s">
        <v>197</v>
      </c>
      <c r="C349" s="93"/>
      <c r="D349" s="93"/>
      <c r="E349" s="93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2"/>
    </row>
    <row r="350" spans="1:16" s="3" customFormat="1" hidden="1" x14ac:dyDescent="0.25">
      <c r="A350" s="18" t="s">
        <v>13</v>
      </c>
      <c r="B350" s="94" t="s">
        <v>281</v>
      </c>
      <c r="C350" s="94"/>
      <c r="D350" s="94"/>
      <c r="E350" s="9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2"/>
    </row>
    <row r="352" spans="1:16" s="25" customFormat="1" hidden="1" x14ac:dyDescent="0.25">
      <c r="A352" s="19" t="s">
        <v>1</v>
      </c>
      <c r="B352" s="93" t="s">
        <v>197</v>
      </c>
      <c r="C352" s="93"/>
      <c r="D352" s="93"/>
      <c r="E352" s="93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2"/>
    </row>
    <row r="353" spans="1:16" s="3" customFormat="1" hidden="1" x14ac:dyDescent="0.25">
      <c r="A353" s="18" t="s">
        <v>13</v>
      </c>
      <c r="B353" s="94" t="s">
        <v>438</v>
      </c>
      <c r="C353" s="94"/>
      <c r="D353" s="94"/>
      <c r="E353" s="9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1"/>
    </row>
    <row r="355" spans="1:16" s="3" customFormat="1" hidden="1" x14ac:dyDescent="0.25">
      <c r="A355" s="18"/>
      <c r="B355" s="17"/>
      <c r="C355" s="17"/>
      <c r="D355" s="18"/>
      <c r="E355" s="10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2"/>
    </row>
    <row r="358" spans="1:16" s="3" customFormat="1" hidden="1" x14ac:dyDescent="0.25">
      <c r="A358" s="19" t="s">
        <v>1</v>
      </c>
      <c r="B358" s="93" t="s">
        <v>197</v>
      </c>
      <c r="C358" s="93"/>
      <c r="D358" s="93"/>
      <c r="E358" s="93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4" t="s">
        <v>286</v>
      </c>
      <c r="C359" s="94"/>
      <c r="D359" s="94"/>
      <c r="E359" s="9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4" t="s">
        <v>287</v>
      </c>
      <c r="C360" s="94"/>
      <c r="D360" s="94"/>
      <c r="E360" s="9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4" t="s">
        <v>288</v>
      </c>
      <c r="C361" s="94"/>
      <c r="D361" s="94"/>
      <c r="E361" s="9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4" t="s">
        <v>289</v>
      </c>
      <c r="C362" s="94"/>
      <c r="D362" s="94"/>
      <c r="E362" s="9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1"/>
    </row>
    <row r="364" spans="1:16" s="3" customFormat="1" hidden="1" x14ac:dyDescent="0.25">
      <c r="A364" s="18"/>
      <c r="B364" s="17"/>
      <c r="C364" s="17"/>
      <c r="D364" s="18"/>
      <c r="E364" s="10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3" customFormat="1" ht="15" customHeight="1" x14ac:dyDescent="0.25">
      <c r="A366" s="55">
        <v>83</v>
      </c>
      <c r="B366" s="36" t="s">
        <v>491</v>
      </c>
      <c r="C366" s="36"/>
      <c r="D366" s="35" t="s">
        <v>13</v>
      </c>
      <c r="E366" s="36" t="s">
        <v>480</v>
      </c>
      <c r="F366" s="35">
        <f t="shared" ref="F366:P366" si="70">SUM(F367:F369)</f>
        <v>0</v>
      </c>
      <c r="G366" s="35">
        <f t="shared" si="70"/>
        <v>0</v>
      </c>
      <c r="H366" s="35">
        <f t="shared" si="70"/>
        <v>2</v>
      </c>
      <c r="I366" s="35">
        <f t="shared" si="70"/>
        <v>0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 t="shared" si="70"/>
        <v>7870.12</v>
      </c>
      <c r="P366" s="37">
        <f t="shared" si="70"/>
        <v>2098.6986666666667</v>
      </c>
    </row>
    <row r="367" spans="1:16" s="3" customFormat="1" ht="15" customHeight="1" x14ac:dyDescent="0.25">
      <c r="A367" s="19" t="s">
        <v>1</v>
      </c>
      <c r="B367" s="93" t="s">
        <v>197</v>
      </c>
      <c r="C367" s="93"/>
      <c r="D367" s="93"/>
      <c r="E367" s="93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13</v>
      </c>
      <c r="B368" s="28" t="s">
        <v>482</v>
      </c>
      <c r="C368" s="54" t="s">
        <v>489</v>
      </c>
      <c r="D368" s="28"/>
      <c r="E368" s="28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05">
        <f>O368/30*8</f>
        <v>1049.3493333333333</v>
      </c>
    </row>
    <row r="369" spans="1:16" s="3" customFormat="1" ht="15" customHeight="1" x14ac:dyDescent="0.25">
      <c r="A369" s="18" t="s">
        <v>13</v>
      </c>
      <c r="B369" s="28" t="s">
        <v>481</v>
      </c>
      <c r="C369" s="54" t="s">
        <v>490</v>
      </c>
      <c r="D369" s="28"/>
      <c r="E369" s="28"/>
      <c r="F369" s="19"/>
      <c r="G369" s="19"/>
      <c r="H369" s="19">
        <v>1</v>
      </c>
      <c r="I369" s="19"/>
      <c r="J369" s="19"/>
      <c r="K369" s="19"/>
      <c r="L369" s="19"/>
      <c r="M369" s="19"/>
      <c r="N369" s="19"/>
      <c r="O369" s="27">
        <v>3935.06</v>
      </c>
      <c r="P369" s="105">
        <f>O369/30*8</f>
        <v>1049.3493333333333</v>
      </c>
    </row>
    <row r="370" spans="1:16" hidden="1" x14ac:dyDescent="0.25">
      <c r="A370" s="85"/>
      <c r="B370" s="86"/>
      <c r="C370" s="86"/>
      <c r="D370" s="85"/>
      <c r="E370" s="87" t="s">
        <v>27</v>
      </c>
      <c r="F370" s="88">
        <f t="shared" ref="F370:O370" si="71">SUM(F366:F366)</f>
        <v>0</v>
      </c>
      <c r="G370" s="88"/>
      <c r="H370" s="88"/>
      <c r="I370" s="88"/>
      <c r="J370" s="88">
        <f t="shared" si="71"/>
        <v>0</v>
      </c>
      <c r="K370" s="88">
        <f t="shared" si="71"/>
        <v>0</v>
      </c>
      <c r="L370" s="88">
        <f t="shared" si="71"/>
        <v>0</v>
      </c>
      <c r="M370" s="88">
        <f t="shared" si="71"/>
        <v>0</v>
      </c>
      <c r="N370" s="88">
        <f t="shared" si="71"/>
        <v>0</v>
      </c>
      <c r="O370" s="89">
        <f t="shared" si="71"/>
        <v>7870.12</v>
      </c>
    </row>
    <row r="371" spans="1:16" s="3" customFormat="1" hidden="1" x14ac:dyDescent="0.25">
      <c r="A371" s="21"/>
      <c r="B371" s="26"/>
      <c r="C371" s="26"/>
      <c r="D371" s="21"/>
      <c r="E371" s="22"/>
      <c r="F371" s="23"/>
      <c r="G371" s="23"/>
      <c r="H371" s="23"/>
      <c r="I371" s="23"/>
      <c r="J371" s="23"/>
      <c r="K371" s="23"/>
      <c r="L371" s="23"/>
      <c r="M371" s="23"/>
      <c r="N371" s="23"/>
      <c r="O371" s="30"/>
    </row>
    <row r="372" spans="1:16" hidden="1" x14ac:dyDescent="0.25">
      <c r="A372" s="73" t="s">
        <v>180</v>
      </c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4"/>
    </row>
    <row r="373" spans="1:16" hidden="1" x14ac:dyDescent="0.25">
      <c r="A373" s="8"/>
      <c r="B373" s="7" t="s">
        <v>9</v>
      </c>
      <c r="C373" s="7"/>
      <c r="D373" s="8" t="s">
        <v>10</v>
      </c>
      <c r="E373" s="7" t="s">
        <v>181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6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6" s="3" customFormat="1" hidden="1" x14ac:dyDescent="0.25">
      <c r="A375" s="21"/>
      <c r="B375" s="26"/>
      <c r="C375" s="26"/>
      <c r="D375" s="21"/>
      <c r="E375" s="22"/>
      <c r="F375" s="23"/>
      <c r="G375" s="23"/>
      <c r="H375" s="23"/>
      <c r="I375" s="23"/>
      <c r="J375" s="23"/>
      <c r="K375" s="23"/>
      <c r="L375" s="23"/>
      <c r="M375" s="23"/>
      <c r="N375" s="23"/>
      <c r="O375" s="30"/>
    </row>
    <row r="376" spans="1:16" s="3" customFormat="1" hidden="1" x14ac:dyDescent="0.25">
      <c r="A376" s="73" t="s">
        <v>186</v>
      </c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4"/>
    </row>
    <row r="377" spans="1:16" s="25" customFormat="1" hidden="1" x14ac:dyDescent="0.25">
      <c r="A377" s="35" t="s">
        <v>398</v>
      </c>
      <c r="B377" s="36" t="s">
        <v>189</v>
      </c>
      <c r="C377" s="36"/>
      <c r="D377" s="35" t="s">
        <v>10</v>
      </c>
      <c r="E377" s="36" t="s">
        <v>190</v>
      </c>
      <c r="F377" s="35">
        <f t="shared" ref="F377:N377" si="73">SUM(F378:F390)</f>
        <v>12</v>
      </c>
      <c r="G377" s="35"/>
      <c r="H377" s="35"/>
      <c r="I377" s="35"/>
      <c r="J377" s="35">
        <f t="shared" si="73"/>
        <v>0</v>
      </c>
      <c r="K377" s="35">
        <f t="shared" si="73"/>
        <v>0</v>
      </c>
      <c r="L377" s="35">
        <f t="shared" si="73"/>
        <v>0</v>
      </c>
      <c r="M377" s="35">
        <f t="shared" si="73"/>
        <v>0</v>
      </c>
      <c r="N377" s="35">
        <f t="shared" si="73"/>
        <v>0</v>
      </c>
      <c r="O377" s="37">
        <f>SUM(O378:O390)</f>
        <v>31207.08</v>
      </c>
    </row>
    <row r="378" spans="1:16" s="3" customFormat="1" hidden="1" x14ac:dyDescent="0.25">
      <c r="A378" s="19" t="s">
        <v>1</v>
      </c>
      <c r="B378" s="56" t="s">
        <v>197</v>
      </c>
      <c r="C378" s="57"/>
      <c r="D378" s="57"/>
      <c r="E378" s="58"/>
      <c r="F378" s="19"/>
      <c r="G378" s="19"/>
      <c r="H378" s="19"/>
      <c r="I378" s="19"/>
      <c r="J378" s="19"/>
      <c r="K378" s="19"/>
      <c r="L378" s="19"/>
      <c r="M378" s="19"/>
      <c r="N378" s="19"/>
      <c r="O378" s="20"/>
    </row>
    <row r="379" spans="1:16" s="3" customFormat="1" hidden="1" x14ac:dyDescent="0.25">
      <c r="A379" s="18" t="s">
        <v>10</v>
      </c>
      <c r="B379" s="59" t="s">
        <v>315</v>
      </c>
      <c r="C379" s="60"/>
      <c r="D379" s="60"/>
      <c r="E379" s="61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6" s="3" customFormat="1" hidden="1" x14ac:dyDescent="0.25">
      <c r="A380" s="18" t="s">
        <v>10</v>
      </c>
      <c r="B380" s="59" t="s">
        <v>316</v>
      </c>
      <c r="C380" s="60"/>
      <c r="D380" s="60"/>
      <c r="E380" s="61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6" s="3" customFormat="1" hidden="1" x14ac:dyDescent="0.25">
      <c r="A381" s="18" t="s">
        <v>10</v>
      </c>
      <c r="B381" s="67" t="s">
        <v>322</v>
      </c>
      <c r="C381" s="68"/>
      <c r="D381" s="68"/>
      <c r="E381" s="69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6" s="3" customFormat="1" hidden="1" x14ac:dyDescent="0.25">
      <c r="A382" s="18" t="s">
        <v>10</v>
      </c>
      <c r="B382" s="59" t="s">
        <v>314</v>
      </c>
      <c r="C382" s="60"/>
      <c r="D382" s="60"/>
      <c r="E382" s="6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6" s="3" customFormat="1" hidden="1" x14ac:dyDescent="0.25">
      <c r="A383" s="18" t="s">
        <v>10</v>
      </c>
      <c r="B383" s="59" t="s">
        <v>319</v>
      </c>
      <c r="C383" s="60"/>
      <c r="D383" s="60"/>
      <c r="E383" s="61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6" s="3" customFormat="1" hidden="1" x14ac:dyDescent="0.25">
      <c r="A384" s="18" t="s">
        <v>10</v>
      </c>
      <c r="B384" s="59" t="s">
        <v>318</v>
      </c>
      <c r="C384" s="60"/>
      <c r="D384" s="60"/>
      <c r="E384" s="61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59" t="s">
        <v>320</v>
      </c>
      <c r="C385" s="60"/>
      <c r="D385" s="60"/>
      <c r="E385" s="61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59" t="s">
        <v>317</v>
      </c>
      <c r="C386" s="60"/>
      <c r="D386" s="60"/>
      <c r="E386" s="61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59" t="s">
        <v>471</v>
      </c>
      <c r="C387" s="60"/>
      <c r="D387" s="60"/>
      <c r="E387" s="61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59" t="s">
        <v>472</v>
      </c>
      <c r="C388" s="60"/>
      <c r="D388" s="60"/>
      <c r="E388" s="61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59" t="s">
        <v>473</v>
      </c>
      <c r="C389" s="60"/>
      <c r="D389" s="60"/>
      <c r="E389" s="61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59" t="s">
        <v>321</v>
      </c>
      <c r="C390" s="60"/>
      <c r="D390" s="60"/>
      <c r="E390" s="61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25" customFormat="1" hidden="1" x14ac:dyDescent="0.25">
      <c r="A391" s="35" t="s">
        <v>399</v>
      </c>
      <c r="B391" s="36" t="s">
        <v>463</v>
      </c>
      <c r="C391" s="36"/>
      <c r="D391" s="35" t="s">
        <v>10</v>
      </c>
      <c r="E391" s="36" t="s">
        <v>464</v>
      </c>
      <c r="F391" s="35">
        <f>SUM(F392:F394)</f>
        <v>2</v>
      </c>
      <c r="G391" s="35"/>
      <c r="H391" s="35"/>
      <c r="I391" s="35"/>
      <c r="J391" s="35">
        <f t="shared" ref="J391:N391" si="74">SUM(J392:J394)</f>
        <v>0</v>
      </c>
      <c r="K391" s="35">
        <f t="shared" si="74"/>
        <v>0</v>
      </c>
      <c r="L391" s="35">
        <f t="shared" si="74"/>
        <v>0</v>
      </c>
      <c r="M391" s="35">
        <f t="shared" si="74"/>
        <v>0</v>
      </c>
      <c r="N391" s="35">
        <f t="shared" si="74"/>
        <v>0</v>
      </c>
      <c r="O391" s="37">
        <f>SUM(O392:O394)</f>
        <v>5201.18</v>
      </c>
    </row>
    <row r="392" spans="1:15" s="3" customFormat="1" hidden="1" x14ac:dyDescent="0.25">
      <c r="A392" s="19" t="s">
        <v>1</v>
      </c>
      <c r="B392" s="56" t="s">
        <v>197</v>
      </c>
      <c r="C392" s="57"/>
      <c r="D392" s="57"/>
      <c r="E392" s="58"/>
      <c r="F392" s="19"/>
      <c r="G392" s="19"/>
      <c r="H392" s="19"/>
      <c r="I392" s="19"/>
      <c r="J392" s="19"/>
      <c r="K392" s="19"/>
      <c r="L392" s="19"/>
      <c r="M392" s="19"/>
      <c r="N392" s="19"/>
      <c r="O392" s="20"/>
    </row>
    <row r="393" spans="1:15" s="3" customFormat="1" hidden="1" x14ac:dyDescent="0.25">
      <c r="A393" s="18" t="s">
        <v>10</v>
      </c>
      <c r="B393" s="59" t="s">
        <v>434</v>
      </c>
      <c r="C393" s="60"/>
      <c r="D393" s="60"/>
      <c r="E393" s="61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3" customFormat="1" hidden="1" x14ac:dyDescent="0.25">
      <c r="A394" s="18" t="s">
        <v>10</v>
      </c>
      <c r="B394" s="59" t="s">
        <v>435</v>
      </c>
      <c r="C394" s="60"/>
      <c r="D394" s="60"/>
      <c r="E394" s="61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40" customFormat="1" hidden="1" x14ac:dyDescent="0.25">
      <c r="A395" s="45" t="s">
        <v>465</v>
      </c>
      <c r="B395" s="46" t="s">
        <v>469</v>
      </c>
      <c r="C395" s="46"/>
      <c r="D395" s="45" t="s">
        <v>10</v>
      </c>
      <c r="E395" s="46" t="s">
        <v>466</v>
      </c>
      <c r="F395" s="45">
        <f t="shared" ref="F395:O395" si="75">SUM(F396:F397)</f>
        <v>1</v>
      </c>
      <c r="G395" s="45"/>
      <c r="H395" s="45"/>
      <c r="I395" s="45"/>
      <c r="J395" s="45">
        <f t="shared" si="75"/>
        <v>0</v>
      </c>
      <c r="K395" s="45">
        <f t="shared" si="75"/>
        <v>0</v>
      </c>
      <c r="L395" s="45">
        <f t="shared" si="75"/>
        <v>0</v>
      </c>
      <c r="M395" s="45">
        <f t="shared" si="75"/>
        <v>0</v>
      </c>
      <c r="N395" s="45">
        <f t="shared" si="75"/>
        <v>0</v>
      </c>
      <c r="O395" s="47">
        <f t="shared" si="75"/>
        <v>520.11800000000005</v>
      </c>
    </row>
    <row r="396" spans="1:15" s="3" customFormat="1" hidden="1" x14ac:dyDescent="0.25">
      <c r="A396" s="19" t="s">
        <v>1</v>
      </c>
      <c r="B396" s="56" t="s">
        <v>197</v>
      </c>
      <c r="C396" s="57"/>
      <c r="D396" s="57"/>
      <c r="E396" s="58"/>
      <c r="F396" s="19"/>
      <c r="G396" s="19"/>
      <c r="H396" s="19"/>
      <c r="I396" s="19"/>
      <c r="J396" s="19"/>
      <c r="K396" s="19"/>
      <c r="L396" s="19"/>
      <c r="M396" s="19"/>
      <c r="N396" s="19"/>
      <c r="O396" s="20"/>
    </row>
    <row r="397" spans="1:15" s="34" customFormat="1" hidden="1" x14ac:dyDescent="0.25">
      <c r="A397" s="48" t="s">
        <v>10</v>
      </c>
      <c r="B397" s="62" t="s">
        <v>470</v>
      </c>
      <c r="C397" s="63"/>
      <c r="D397" s="63"/>
      <c r="E397" s="64"/>
      <c r="F397" s="49">
        <v>1</v>
      </c>
      <c r="G397" s="49"/>
      <c r="H397" s="49"/>
      <c r="I397" s="49"/>
      <c r="J397" s="49"/>
      <c r="K397" s="49"/>
      <c r="L397" s="49"/>
      <c r="M397" s="49"/>
      <c r="N397" s="49"/>
      <c r="O397" s="50">
        <f>2600.59/30*6</f>
        <v>520.11800000000005</v>
      </c>
    </row>
    <row r="398" spans="1:15" s="34" customFormat="1" hidden="1" x14ac:dyDescent="0.25">
      <c r="A398" s="31"/>
      <c r="B398" s="32"/>
      <c r="C398" s="32"/>
      <c r="D398" s="31"/>
      <c r="E398" s="33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1"/>
      <c r="B399" s="26"/>
      <c r="C399" s="26"/>
      <c r="D399" s="21"/>
      <c r="E399" s="22"/>
      <c r="F399" s="24"/>
      <c r="G399" s="24"/>
      <c r="H399" s="24"/>
      <c r="I399" s="24"/>
      <c r="J399" s="24"/>
      <c r="K399" s="24"/>
      <c r="L399" s="24"/>
      <c r="M399" s="24"/>
      <c r="N399" s="24"/>
      <c r="O399" s="30"/>
    </row>
    <row r="400" spans="1:15" s="3" customFormat="1" hidden="1" x14ac:dyDescent="0.25">
      <c r="A400" s="73" t="s">
        <v>187</v>
      </c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4"/>
    </row>
    <row r="401" spans="1:15" s="25" customFormat="1" hidden="1" x14ac:dyDescent="0.25">
      <c r="A401" s="35" t="s">
        <v>400</v>
      </c>
      <c r="B401" s="36" t="s">
        <v>188</v>
      </c>
      <c r="C401" s="36"/>
      <c r="D401" s="35" t="s">
        <v>10</v>
      </c>
      <c r="E401" s="36" t="s">
        <v>467</v>
      </c>
      <c r="F401" s="35">
        <f>SUM(F402:F403)</f>
        <v>1</v>
      </c>
      <c r="G401" s="35"/>
      <c r="H401" s="35"/>
      <c r="I401" s="35"/>
      <c r="J401" s="35">
        <f t="shared" ref="J401:N401" si="76">SUM(J402:J403)</f>
        <v>0</v>
      </c>
      <c r="K401" s="35">
        <f t="shared" si="76"/>
        <v>0</v>
      </c>
      <c r="L401" s="35">
        <f t="shared" si="76"/>
        <v>0</v>
      </c>
      <c r="M401" s="35">
        <f t="shared" si="76"/>
        <v>0</v>
      </c>
      <c r="N401" s="35">
        <f t="shared" si="76"/>
        <v>0</v>
      </c>
      <c r="O401" s="39">
        <f>SUM(O402:O403)</f>
        <v>2600.59</v>
      </c>
    </row>
    <row r="402" spans="1:15" s="3" customFormat="1" hidden="1" x14ac:dyDescent="0.25">
      <c r="A402" s="19" t="s">
        <v>1</v>
      </c>
      <c r="B402" s="56" t="s">
        <v>197</v>
      </c>
      <c r="C402" s="57"/>
      <c r="D402" s="57"/>
      <c r="E402" s="58"/>
      <c r="F402" s="19"/>
      <c r="G402" s="19"/>
      <c r="H402" s="19"/>
      <c r="I402" s="19"/>
      <c r="J402" s="19"/>
      <c r="K402" s="19"/>
      <c r="L402" s="19"/>
      <c r="M402" s="19"/>
      <c r="N402" s="19"/>
      <c r="O402" s="20"/>
    </row>
    <row r="403" spans="1:15" s="3" customFormat="1" hidden="1" x14ac:dyDescent="0.25">
      <c r="A403" s="18" t="s">
        <v>10</v>
      </c>
      <c r="B403" s="59" t="s">
        <v>265</v>
      </c>
      <c r="C403" s="60"/>
      <c r="D403" s="60"/>
      <c r="E403" s="61"/>
      <c r="F403" s="19">
        <v>1</v>
      </c>
      <c r="G403" s="19"/>
      <c r="H403" s="19"/>
      <c r="I403" s="19"/>
      <c r="J403" s="19"/>
      <c r="K403" s="19"/>
      <c r="L403" s="19"/>
      <c r="M403" s="19"/>
      <c r="N403" s="19"/>
      <c r="O403" s="27">
        <v>2600.59</v>
      </c>
    </row>
    <row r="404" spans="1:15" s="3" customFormat="1" hidden="1" x14ac:dyDescent="0.25">
      <c r="A404" s="70" t="s">
        <v>27</v>
      </c>
      <c r="B404" s="71"/>
      <c r="C404" s="71"/>
      <c r="D404" s="71"/>
      <c r="E404" s="72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29">
        <f>O401</f>
        <v>2600.59</v>
      </c>
    </row>
    <row r="405" spans="1:15" s="3" customFormat="1" hidden="1" x14ac:dyDescent="0.25">
      <c r="A405" s="76"/>
      <c r="B405" s="77"/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77"/>
      <c r="O405" s="78"/>
    </row>
    <row r="406" spans="1:15" hidden="1" x14ac:dyDescent="0.25">
      <c r="A406" s="79" t="s">
        <v>182</v>
      </c>
      <c r="B406" s="80"/>
      <c r="C406" s="80"/>
      <c r="D406" s="80"/>
      <c r="E406" s="81"/>
      <c r="F406" s="2">
        <f>F404+F398+F370+F363+F354+F293+F280+F121+F106+F97+F83</f>
        <v>180</v>
      </c>
      <c r="G406" s="2"/>
      <c r="H406" s="2"/>
      <c r="I406" s="2"/>
      <c r="J406" s="2">
        <f ca="1">J404+J398+J370+J363+J354+J293+J280+J121+J97+J83</f>
        <v>0</v>
      </c>
      <c r="K406" s="2">
        <f ca="1">K404+K398+K370+K363+K354+K293+K280+K121+K97+K83</f>
        <v>0</v>
      </c>
      <c r="L406" s="2">
        <v>4</v>
      </c>
      <c r="M406" s="2">
        <f ca="1">M404+M398+M370+M363+M354+M293+M280+M121+M97+M83</f>
        <v>0</v>
      </c>
      <c r="N406" s="2">
        <v>0</v>
      </c>
      <c r="O406" s="44">
        <f>O404+O398+O370+O363+O354+O293+O280+O121+O106+O97+O83</f>
        <v>493257.17599999992</v>
      </c>
    </row>
    <row r="407" spans="1:15" hidden="1" x14ac:dyDescent="0.25">
      <c r="F407" s="16">
        <f>F406+L406</f>
        <v>184</v>
      </c>
      <c r="G407" s="16"/>
      <c r="H407" s="16"/>
      <c r="I407" s="16"/>
    </row>
    <row r="408" spans="1:15" x14ac:dyDescent="0.25">
      <c r="A408" s="82" t="s">
        <v>441</v>
      </c>
      <c r="B408" s="82"/>
      <c r="C408" s="82"/>
      <c r="D408" s="82"/>
      <c r="E408" s="42" t="s">
        <v>442</v>
      </c>
      <c r="J408" s="1"/>
      <c r="K408" s="1"/>
      <c r="L408" s="1"/>
      <c r="M408" s="1"/>
      <c r="N408" s="1"/>
      <c r="O408" s="1"/>
    </row>
    <row r="409" spans="1:15" ht="15" customHeight="1" x14ac:dyDescent="0.25">
      <c r="A409" s="83" t="s">
        <v>422</v>
      </c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</row>
    <row r="410" spans="1:15" x14ac:dyDescent="0.25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</row>
    <row r="413" spans="1:15" x14ac:dyDescent="0.25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</row>
    <row r="414" spans="1:15" x14ac:dyDescent="0.25">
      <c r="A414" s="75"/>
      <c r="B414" s="75"/>
      <c r="C414" s="75"/>
      <c r="D414" s="75"/>
    </row>
    <row r="415" spans="1:15" x14ac:dyDescent="0.25">
      <c r="A415" s="75"/>
      <c r="B415" s="75"/>
      <c r="C415" s="75"/>
      <c r="D415" s="75"/>
      <c r="E415" s="43" t="s">
        <v>443</v>
      </c>
    </row>
  </sheetData>
  <mergeCells count="279"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A372:O372"/>
    <mergeCell ref="A376:O376"/>
    <mergeCell ref="B378:E378"/>
    <mergeCell ref="B379:E379"/>
    <mergeCell ref="B360:E360"/>
    <mergeCell ref="B361:E361"/>
    <mergeCell ref="B362:E362"/>
    <mergeCell ref="B367:E367"/>
    <mergeCell ref="A365:P365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75:E75"/>
    <mergeCell ref="B76:E76"/>
    <mergeCell ref="B77:E77"/>
    <mergeCell ref="B81:E81"/>
    <mergeCell ref="B387:E387"/>
    <mergeCell ref="B388:E388"/>
    <mergeCell ref="B389:E389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2019-07-03T15:22:25Z</dcterms:modified>
</cp:coreProperties>
</file>