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4 Pró-Vítima Paranoa" sheetId="57" r:id="rId1"/>
    <sheet name="Plan5" sheetId="67" r:id="rId2"/>
  </sheets>
  <definedNames>
    <definedName name="_xlnm.Print_Area" localSheetId="0">'01.04 Pró-Vítima Paranoa'!$A$1:$P$416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9" i="57" l="1"/>
  <c r="P37" i="57" s="1"/>
  <c r="G37" i="57" l="1"/>
  <c r="H37" i="57"/>
  <c r="I37" i="57"/>
  <c r="J37" i="57"/>
  <c r="K37" i="57"/>
  <c r="O37" i="57" l="1"/>
  <c r="N37" i="57"/>
  <c r="M37" i="57"/>
  <c r="L37" i="57"/>
  <c r="F37" i="57"/>
  <c r="O398" i="57" l="1"/>
  <c r="O378" i="57" l="1"/>
  <c r="O78" i="57"/>
  <c r="N78" i="57"/>
  <c r="M78" i="57"/>
  <c r="L78" i="57"/>
  <c r="K78" i="57"/>
  <c r="J78" i="57"/>
  <c r="F78" i="57"/>
  <c r="O74" i="57"/>
  <c r="N74" i="57"/>
  <c r="M74" i="57"/>
  <c r="L74" i="57"/>
  <c r="K74" i="57"/>
  <c r="J74" i="57"/>
  <c r="F74" i="57"/>
  <c r="O392" i="57"/>
  <c r="N392" i="57"/>
  <c r="M392" i="57"/>
  <c r="L392" i="57"/>
  <c r="K392" i="57"/>
  <c r="J392" i="57"/>
  <c r="F392" i="57"/>
  <c r="O48" i="57"/>
  <c r="O36" i="57" l="1"/>
  <c r="O35" i="57"/>
  <c r="O34" i="57"/>
  <c r="O28" i="57" l="1"/>
  <c r="O402" i="57" l="1"/>
  <c r="O405" i="57" s="1"/>
  <c r="N402" i="57"/>
  <c r="N405" i="57" s="1"/>
  <c r="M402" i="57"/>
  <c r="M405" i="57" s="1"/>
  <c r="L402" i="57"/>
  <c r="L405" i="57" s="1"/>
  <c r="K402" i="57"/>
  <c r="K405" i="57" s="1"/>
  <c r="J402" i="57"/>
  <c r="J405" i="57" s="1"/>
  <c r="F402" i="57"/>
  <c r="F405" i="57" s="1"/>
  <c r="O396" i="57"/>
  <c r="N396" i="57"/>
  <c r="M396" i="57"/>
  <c r="L396" i="57"/>
  <c r="K396" i="57"/>
  <c r="J396" i="57"/>
  <c r="F396" i="57"/>
  <c r="N378" i="57"/>
  <c r="M378" i="57"/>
  <c r="L378" i="57"/>
  <c r="K378" i="57"/>
  <c r="J378" i="57"/>
  <c r="F378" i="57"/>
  <c r="N375" i="57"/>
  <c r="M375" i="57"/>
  <c r="L375" i="57"/>
  <c r="K375" i="57"/>
  <c r="J375" i="57"/>
  <c r="F375" i="57"/>
  <c r="O366" i="57"/>
  <c r="O371" i="57" s="1"/>
  <c r="N366" i="57"/>
  <c r="N371" i="57" s="1"/>
  <c r="M366" i="57"/>
  <c r="M371" i="57" s="1"/>
  <c r="L366" i="57"/>
  <c r="L371" i="57" s="1"/>
  <c r="K366" i="57"/>
  <c r="K371" i="57" s="1"/>
  <c r="J366" i="57"/>
  <c r="J371" i="57" s="1"/>
  <c r="F366" i="57"/>
  <c r="F371" i="57" s="1"/>
  <c r="O357" i="57"/>
  <c r="O363" i="57" s="1"/>
  <c r="N357" i="57"/>
  <c r="N363" i="57" s="1"/>
  <c r="M357" i="57"/>
  <c r="M363" i="57" s="1"/>
  <c r="L357" i="57"/>
  <c r="L363" i="57" s="1"/>
  <c r="K357" i="57"/>
  <c r="K363" i="57" s="1"/>
  <c r="J357" i="57"/>
  <c r="J363" i="57" s="1"/>
  <c r="F357" i="57"/>
  <c r="F363" i="57" s="1"/>
  <c r="O351" i="57"/>
  <c r="N351" i="57"/>
  <c r="M351" i="57"/>
  <c r="L351" i="57"/>
  <c r="K351" i="57"/>
  <c r="J351" i="57"/>
  <c r="F351" i="57"/>
  <c r="O348" i="57"/>
  <c r="N348" i="57"/>
  <c r="M348" i="57"/>
  <c r="L348" i="57"/>
  <c r="K348" i="57"/>
  <c r="J348" i="57"/>
  <c r="F348" i="57"/>
  <c r="O345" i="57"/>
  <c r="N345" i="57"/>
  <c r="M345" i="57"/>
  <c r="L345" i="57"/>
  <c r="K345" i="57"/>
  <c r="J345" i="57"/>
  <c r="F345" i="57"/>
  <c r="O341" i="57"/>
  <c r="N341" i="57"/>
  <c r="M341" i="57"/>
  <c r="L341" i="57"/>
  <c r="K341" i="57"/>
  <c r="J341" i="57"/>
  <c r="F341" i="57"/>
  <c r="O337" i="57"/>
  <c r="N337" i="57"/>
  <c r="M337" i="57"/>
  <c r="L337" i="57"/>
  <c r="K337" i="57"/>
  <c r="J337" i="57"/>
  <c r="F337" i="57"/>
  <c r="O334" i="57"/>
  <c r="N334" i="57"/>
  <c r="M334" i="57"/>
  <c r="L334" i="57"/>
  <c r="K334" i="57"/>
  <c r="J334" i="57"/>
  <c r="F334" i="57"/>
  <c r="O331" i="57"/>
  <c r="N331" i="57"/>
  <c r="M331" i="57"/>
  <c r="L331" i="57"/>
  <c r="K331" i="57"/>
  <c r="J331" i="57"/>
  <c r="F331" i="57"/>
  <c r="O328" i="57"/>
  <c r="N328" i="57"/>
  <c r="M328" i="57"/>
  <c r="L328" i="57"/>
  <c r="K328" i="57"/>
  <c r="J328" i="57"/>
  <c r="F328" i="57"/>
  <c r="O323" i="57"/>
  <c r="N323" i="57"/>
  <c r="M323" i="57"/>
  <c r="L323" i="57"/>
  <c r="K323" i="57"/>
  <c r="J323" i="57"/>
  <c r="F323" i="57"/>
  <c r="O320" i="57"/>
  <c r="N320" i="57"/>
  <c r="M320" i="57"/>
  <c r="L320" i="57"/>
  <c r="K320" i="57"/>
  <c r="J320" i="57"/>
  <c r="F320" i="57"/>
  <c r="O316" i="57"/>
  <c r="N316" i="57"/>
  <c r="M316" i="57"/>
  <c r="L316" i="57"/>
  <c r="K316" i="57"/>
  <c r="J316" i="57"/>
  <c r="F316" i="57"/>
  <c r="O311" i="57"/>
  <c r="N311" i="57"/>
  <c r="M311" i="57"/>
  <c r="L311" i="57"/>
  <c r="K311" i="57"/>
  <c r="J311" i="57"/>
  <c r="F311" i="57"/>
  <c r="O308" i="57"/>
  <c r="N308" i="57"/>
  <c r="M308" i="57"/>
  <c r="L308" i="57"/>
  <c r="K308" i="57"/>
  <c r="J308" i="57"/>
  <c r="F308" i="57"/>
  <c r="O305" i="57"/>
  <c r="N305" i="57"/>
  <c r="M305" i="57"/>
  <c r="L305" i="57"/>
  <c r="K305" i="57"/>
  <c r="J305" i="57"/>
  <c r="F305" i="57"/>
  <c r="O302" i="57"/>
  <c r="N302" i="57"/>
  <c r="M302" i="57"/>
  <c r="L302" i="57"/>
  <c r="K302" i="57"/>
  <c r="J302" i="57"/>
  <c r="F302" i="57"/>
  <c r="O299" i="57"/>
  <c r="N299" i="57"/>
  <c r="M299" i="57"/>
  <c r="L299" i="57"/>
  <c r="K299" i="57"/>
  <c r="J299" i="57"/>
  <c r="F299" i="57"/>
  <c r="O296" i="57"/>
  <c r="N296" i="57"/>
  <c r="M296" i="57"/>
  <c r="L296" i="57"/>
  <c r="K296" i="57"/>
  <c r="J296" i="57"/>
  <c r="F296" i="57"/>
  <c r="O283" i="57"/>
  <c r="O293" i="57" s="1"/>
  <c r="N283" i="57"/>
  <c r="N293" i="57" s="1"/>
  <c r="M283" i="57"/>
  <c r="M293" i="57" s="1"/>
  <c r="L283" i="57"/>
  <c r="L293" i="57" s="1"/>
  <c r="K283" i="57"/>
  <c r="K293" i="57" s="1"/>
  <c r="J283" i="57"/>
  <c r="J293" i="57" s="1"/>
  <c r="F283" i="57"/>
  <c r="F293" i="57" s="1"/>
  <c r="O276" i="57"/>
  <c r="F276" i="57"/>
  <c r="O272" i="57"/>
  <c r="N272" i="57"/>
  <c r="M272" i="57"/>
  <c r="L272" i="57"/>
  <c r="K272" i="57"/>
  <c r="J272" i="57"/>
  <c r="F272" i="57"/>
  <c r="O268" i="57"/>
  <c r="N268" i="57"/>
  <c r="M268" i="57"/>
  <c r="L268" i="57"/>
  <c r="K268" i="57"/>
  <c r="J268" i="57"/>
  <c r="F268" i="57"/>
  <c r="O264" i="57"/>
  <c r="N264" i="57"/>
  <c r="M264" i="57"/>
  <c r="L264" i="57"/>
  <c r="K264" i="57"/>
  <c r="J264" i="57"/>
  <c r="F264" i="57"/>
  <c r="O254" i="57"/>
  <c r="N254" i="57"/>
  <c r="N251" i="57" s="1"/>
  <c r="N246" i="57" s="1"/>
  <c r="M254" i="57"/>
  <c r="M251" i="57" s="1"/>
  <c r="M246" i="57" s="1"/>
  <c r="L254" i="57"/>
  <c r="L251" i="57" s="1"/>
  <c r="L246" i="57" s="1"/>
  <c r="K254" i="57"/>
  <c r="K251" i="57" s="1"/>
  <c r="K246" i="57" s="1"/>
  <c r="J254" i="57"/>
  <c r="J251" i="57" s="1"/>
  <c r="J246" i="57" s="1"/>
  <c r="F254" i="57"/>
  <c r="O251" i="57"/>
  <c r="F251" i="57"/>
  <c r="O246" i="57"/>
  <c r="F246" i="57"/>
  <c r="O239" i="57"/>
  <c r="N239" i="57"/>
  <c r="M239" i="57"/>
  <c r="L239" i="57"/>
  <c r="K239" i="57"/>
  <c r="J239" i="57"/>
  <c r="F239" i="57"/>
  <c r="O232" i="57"/>
  <c r="N232" i="57"/>
  <c r="M232" i="57"/>
  <c r="L232" i="57"/>
  <c r="K232" i="57"/>
  <c r="J232" i="57"/>
  <c r="F232" i="57"/>
  <c r="O228" i="57"/>
  <c r="N228" i="57"/>
  <c r="N223" i="57" s="1"/>
  <c r="N217" i="57" s="1"/>
  <c r="M228" i="57"/>
  <c r="M223" i="57" s="1"/>
  <c r="M217" i="57" s="1"/>
  <c r="L228" i="57"/>
  <c r="L223" i="57" s="1"/>
  <c r="L217" i="57" s="1"/>
  <c r="K228" i="57"/>
  <c r="J228" i="57"/>
  <c r="J223" i="57" s="1"/>
  <c r="J217" i="57" s="1"/>
  <c r="F228" i="57"/>
  <c r="O223" i="57"/>
  <c r="K223" i="57"/>
  <c r="K217" i="57" s="1"/>
  <c r="F223" i="57"/>
  <c r="O217" i="57"/>
  <c r="F217" i="57"/>
  <c r="O210" i="57"/>
  <c r="N210" i="57"/>
  <c r="N207" i="57" s="1"/>
  <c r="M210" i="57"/>
  <c r="M207" i="57" s="1"/>
  <c r="L210" i="57"/>
  <c r="L207" i="57" s="1"/>
  <c r="K210" i="57"/>
  <c r="K207" i="57" s="1"/>
  <c r="J210" i="57"/>
  <c r="J207" i="57" s="1"/>
  <c r="F210" i="57"/>
  <c r="O207" i="57"/>
  <c r="F207" i="57"/>
  <c r="O185" i="57"/>
  <c r="N185" i="57"/>
  <c r="M185" i="57"/>
  <c r="L185" i="57"/>
  <c r="K185" i="57"/>
  <c r="J185" i="57"/>
  <c r="F185" i="57"/>
  <c r="O168" i="57"/>
  <c r="N168" i="57"/>
  <c r="N164" i="57" s="1"/>
  <c r="N161" i="57" s="1"/>
  <c r="M168" i="57"/>
  <c r="L168" i="57"/>
  <c r="K168" i="57"/>
  <c r="K164" i="57" s="1"/>
  <c r="K161" i="57" s="1"/>
  <c r="J168" i="57"/>
  <c r="J164" i="57" s="1"/>
  <c r="J161" i="57" s="1"/>
  <c r="F168" i="57"/>
  <c r="O164" i="57"/>
  <c r="M164" i="57"/>
  <c r="M161" i="57" s="1"/>
  <c r="L164" i="57"/>
  <c r="F164" i="57"/>
  <c r="O161" i="57"/>
  <c r="L161" i="57"/>
  <c r="F161" i="57"/>
  <c r="O137" i="57"/>
  <c r="N137" i="57"/>
  <c r="M137" i="57"/>
  <c r="L137" i="57"/>
  <c r="K137" i="57"/>
  <c r="J137" i="57"/>
  <c r="F137" i="57"/>
  <c r="O130" i="57"/>
  <c r="N130" i="57"/>
  <c r="N124" i="57" s="1"/>
  <c r="M130" i="57"/>
  <c r="M124" i="57" s="1"/>
  <c r="L130" i="57"/>
  <c r="L124" i="57" s="1"/>
  <c r="K130" i="57"/>
  <c r="K124" i="57" s="1"/>
  <c r="J130" i="57"/>
  <c r="J124" i="57" s="1"/>
  <c r="F130" i="57"/>
  <c r="O124" i="57"/>
  <c r="F124" i="57"/>
  <c r="O115" i="57"/>
  <c r="F115" i="57"/>
  <c r="O109" i="57"/>
  <c r="F109" i="57"/>
  <c r="O100" i="57"/>
  <c r="O106" i="57" s="1"/>
  <c r="F100" i="57"/>
  <c r="F106" i="57" s="1"/>
  <c r="O90" i="57"/>
  <c r="O97" i="57" s="1"/>
  <c r="N90" i="57"/>
  <c r="N97" i="57" s="1"/>
  <c r="M90" i="57"/>
  <c r="M97" i="57" s="1"/>
  <c r="L90" i="57"/>
  <c r="L97" i="57" s="1"/>
  <c r="K90" i="57"/>
  <c r="K97" i="57" s="1"/>
  <c r="J90" i="57"/>
  <c r="J97" i="57" s="1"/>
  <c r="F90" i="57"/>
  <c r="F97" i="57" s="1"/>
  <c r="N87" i="57"/>
  <c r="M87" i="57"/>
  <c r="L87" i="57"/>
  <c r="K87" i="57"/>
  <c r="J87" i="57"/>
  <c r="F87" i="57"/>
  <c r="O70" i="57"/>
  <c r="N70" i="57"/>
  <c r="M70" i="57"/>
  <c r="L70" i="57"/>
  <c r="K70" i="57"/>
  <c r="J70" i="57"/>
  <c r="F70" i="57"/>
  <c r="O64" i="57"/>
  <c r="N64" i="57"/>
  <c r="M64" i="57"/>
  <c r="L64" i="57"/>
  <c r="K64" i="57"/>
  <c r="J64" i="57"/>
  <c r="F64" i="57"/>
  <c r="O58" i="57"/>
  <c r="N58" i="57"/>
  <c r="M58" i="57"/>
  <c r="L58" i="57"/>
  <c r="K58" i="57"/>
  <c r="J58" i="57"/>
  <c r="F58" i="57"/>
  <c r="O52" i="57"/>
  <c r="N52" i="57"/>
  <c r="M52" i="57"/>
  <c r="L52" i="57"/>
  <c r="K52" i="57"/>
  <c r="J52" i="57"/>
  <c r="F52" i="57"/>
  <c r="N48" i="57"/>
  <c r="M48" i="57"/>
  <c r="L48" i="57"/>
  <c r="K48" i="57"/>
  <c r="J48" i="57"/>
  <c r="F48" i="57"/>
  <c r="O44" i="57"/>
  <c r="N44" i="57"/>
  <c r="M44" i="57"/>
  <c r="L44" i="57"/>
  <c r="K44" i="57"/>
  <c r="J44" i="57"/>
  <c r="F44" i="57"/>
  <c r="O40" i="57"/>
  <c r="N40" i="57"/>
  <c r="M40" i="57"/>
  <c r="L40" i="57"/>
  <c r="K40" i="57"/>
  <c r="J40" i="57"/>
  <c r="F40" i="57"/>
  <c r="O32" i="57"/>
  <c r="N32" i="57"/>
  <c r="M32" i="57"/>
  <c r="L32" i="57"/>
  <c r="K32" i="57"/>
  <c r="J32" i="57"/>
  <c r="F32" i="57"/>
  <c r="N28" i="57"/>
  <c r="M28" i="57"/>
  <c r="L28" i="57"/>
  <c r="K28" i="57"/>
  <c r="J28" i="57"/>
  <c r="F28" i="57"/>
  <c r="O17" i="57"/>
  <c r="N17" i="57"/>
  <c r="M17" i="57"/>
  <c r="L17" i="57"/>
  <c r="K17" i="57"/>
  <c r="J17" i="57"/>
  <c r="F17" i="57"/>
  <c r="O13" i="57"/>
  <c r="N13" i="57"/>
  <c r="M13" i="57"/>
  <c r="L13" i="57"/>
  <c r="K13" i="57"/>
  <c r="J13" i="57"/>
  <c r="F13" i="57"/>
  <c r="O83" i="57" l="1"/>
  <c r="F83" i="57"/>
  <c r="F399" i="57"/>
  <c r="O399" i="57"/>
  <c r="L276" i="57"/>
  <c r="M399" i="57"/>
  <c r="K399" i="57"/>
  <c r="F280" i="57"/>
  <c r="F354" i="57"/>
  <c r="K354" i="57"/>
  <c r="M354" i="57"/>
  <c r="F121" i="57"/>
  <c r="J354" i="57"/>
  <c r="L354" i="57"/>
  <c r="N354" i="57"/>
  <c r="J399" i="57"/>
  <c r="L399" i="57"/>
  <c r="N399" i="57"/>
  <c r="J83" i="57"/>
  <c r="L83" i="57"/>
  <c r="N83" i="57"/>
  <c r="K83" i="57"/>
  <c r="M83" i="57"/>
  <c r="O121" i="57"/>
  <c r="O280" i="57"/>
  <c r="O354" i="57"/>
  <c r="O407" i="57" l="1"/>
  <c r="F407" i="57"/>
  <c r="F408" i="57" s="1"/>
  <c r="J407" i="57" l="1"/>
  <c r="K109" i="57"/>
  <c r="K407" i="57"/>
  <c r="M407" i="57"/>
  <c r="N109" i="57"/>
  <c r="K121" i="57"/>
  <c r="K115" i="57"/>
  <c r="M121" i="57"/>
  <c r="M115" i="57"/>
  <c r="M109" i="57"/>
  <c r="M276" i="57"/>
  <c r="M280" i="57"/>
  <c r="L109" i="57"/>
  <c r="L115" i="57"/>
  <c r="L121" i="57"/>
  <c r="K276" i="57"/>
  <c r="K280" i="57"/>
  <c r="J109" i="57"/>
  <c r="K106" i="57"/>
  <c r="K100" i="57"/>
  <c r="M106" i="57"/>
  <c r="M100" i="57"/>
  <c r="J100" i="57"/>
  <c r="J106" i="57"/>
  <c r="L100" i="57"/>
  <c r="L106" i="57"/>
  <c r="J121" i="57"/>
  <c r="J115" i="57"/>
  <c r="J276" i="57"/>
  <c r="J280" i="57"/>
  <c r="N106" i="57"/>
  <c r="N100" i="57"/>
  <c r="N121" i="57"/>
  <c r="N115" i="57"/>
  <c r="N280" i="57"/>
  <c r="N276" i="5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<sst xmlns="http://schemas.openxmlformats.org/spreadsheetml/2006/main" count="1150" uniqueCount="493">
  <si>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</si>
  <si>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</si>
  <si>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</si>
  <si>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</si>
  <si>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</si>
  <si>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</si>
  <si>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</si>
  <si>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</si>
  <si>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</si>
  <si>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</si>
  <si>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</si>
  <si>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</si>
  <si>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</si>
  <si>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</si>
  <si>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</si>
  <si>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</si>
  <si>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</si>
  <si>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</si>
  <si>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</si>
  <si>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</si>
  <si>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</si>
  <si>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</si>
  <si>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</si>
  <si>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</si>
  <si>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</si>
  <si>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</si>
  <si>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</si>
  <si>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</si>
  <si>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</si>
  <si>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</si>
  <si>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</si>
  <si>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</si>
  <si>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</si>
  <si>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</si>
  <si>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</si>
  <si>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</si>
  <si>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</si>
  <si>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</si>
  <si>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</si>
  <si>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</si>
  <si>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</si>
  <si>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</si>
  <si>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</si>
  <si>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</si>
  <si>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</si>
  <si>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</si>
  <si>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</si>
  <si>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</si>
  <si>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</si>
  <si>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</si>
  <si>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</si>
  <si>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</si>
  <si>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</si>
  <si>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</si>
  <si>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</si>
  <si>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</si>
  <si>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</si>
  <si>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</si>
  <si>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</si>
  <si>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</si>
  <si>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</si>
  <si>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</si>
  <si>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</si>
  <si>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</si>
  <si>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</si>
  <si>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</si>
  <si>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</si>
  <si>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</si>
  <si>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</si>
  <si>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</si>
  <si>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</si>
  <si>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</si>
  <si>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</si>
  <si>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</si>
  <si>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</si>
  <si>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</si>
  <si>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</si>
  <si>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</si>
  <si>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</si>
  <si>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</si>
  <si>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</si>
  <si>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</si>
  <si>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</si>
  <si>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</si>
  <si>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</si>
  <si>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</si>
  <si>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</si>
  <si>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</si>
  <si>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</si>
  <si>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</si>
  <si>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</si>
  <si>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</si>
  <si>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</si>
  <si>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</si>
  <si>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</si>
  <si>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</si>
  <si>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</si>
  <si>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</si>
  <si>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</si>
  <si>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</si>
  <si>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</si>
  <si>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</si>
  <si>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</si>
  <si>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</si>
  <si>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</si>
  <si>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</si>
  <si>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</si>
  <si>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</si>
  <si>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</si>
  <si>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</si>
  <si>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</si>
  <si>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</si>
  <si>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</si>
  <si>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</si>
  <si>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</si>
  <si>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</si>
  <si>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</si>
  <si>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</si>
  <si>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</si>
  <si>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</si>
  <si>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</si>
  <si>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</si>
  <si>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</si>
  <si>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</si>
  <si>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</si>
  <si>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</si>
  <si>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</si>
  <si>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</si>
  <si>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</si>
  <si>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</si>
  <si>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</si>
  <si>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</si>
  <si>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</si>
  <si>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</si>
  <si>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</si>
  <si>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</si>
  <si>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</si>
  <si>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</si>
  <si>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</si>
  <si>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</si>
  <si>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</si>
  <si>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</si>
  <si>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</si>
  <si>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</si>
  <si>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</si>
  <si>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</si>
  <si>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</si>
  <si>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</si>
  <si>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</si>
  <si>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</si>
  <si>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</si>
  <si>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</si>
  <si>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</si>
  <si>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</si>
  <si>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</si>
  <si>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</si>
  <si>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</si>
  <si>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</si>
  <si>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</si>
  <si>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</si>
  <si>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</si>
  <si>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</si>
  <si>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</si>
  <si>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</si>
  <si>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</si>
  <si>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</si>
  <si>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</si>
  <si>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</si>
  <si>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</si>
  <si>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</si>
  <si>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</si>
  <si>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</si>
  <si>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</si>
  <si>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</si>
  <si>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</si>
  <si>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</si>
  <si>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</si>
  <si>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</si>
  <si>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</si>
  <si>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</si>
  <si>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</si>
  <si>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</si>
  <si>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</si>
  <si>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</si>
  <si>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</si>
  <si>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</si>
  <si>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</si>
  <si>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</si>
  <si>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</si>
  <si>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</si>
  <si>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</si>
  <si>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</si>
  <si>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</si>
  <si>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</si>
  <si>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</si>
  <si>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</si>
  <si>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</si>
  <si>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</si>
  <si>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</si>
  <si>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</si>
  <si>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</si>
  <si>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</si>
  <si>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</si>
  <si>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</si>
  <si>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</si>
  <si>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</si>
  <si>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</si>
  <si>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</si>
  <si>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</si>
  <si>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</si>
  <si>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</si>
  <si>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</si>
  <si>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</si>
  <si>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</si>
  <si>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</si>
  <si>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</si>
  <si>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</si>
  <si>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</si>
  <si>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</si>
  <si>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</si>
  <si>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</si>
  <si>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</si>
  <si>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</si>
  <si>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</si>
  <si>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</si>
  <si>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</si>
  <si>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</si>
  <si>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</si>
  <si>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</si>
  <si>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</si>
  <si>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</si>
  <si>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</si>
  <si>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</si>
  <si>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</si>
  <si>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</si>
  <si>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</si>
  <si>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</si>
  <si>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</si>
  <si>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</si>
  <si>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</si>
  <si>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</si>
  <si>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</si>
  <si>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</si>
  <si>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</si>
  <si>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</si>
  <si>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</si>
  <si>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</si>
  <si>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</si>
  <si>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</si>
  <si>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</si>
  <si>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</si>
  <si>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</si>
  <si>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</si>
  <si>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</si>
  <si>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</si>
  <si>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</si>
  <si>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</si>
  <si>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</si>
  <si>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</si>
  <si>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</si>
  <si>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</si>
  <si>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</si>
  <si>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</si>
  <si>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</si>
  <si>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</si>
  <si>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</si>
  <si>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</si>
  <si>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</si>
  <si>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</si>
  <si>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</si>
  <si>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</si>
  <si>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</si>
  <si>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</si>
  <si>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</si>
  <si>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</si>
  <si>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</si>
  <si>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</si>
  <si>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</si>
  <si>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</si>
  <si>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</si>
  <si>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</si>
  <si>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</si>
  <si>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</si>
  <si>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</si>
  <si>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</si>
  <si>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</si>
  <si>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</si>
  <si>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</si>
  <si>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</si>
  <si>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</si>
  <si>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</si>
  <si>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</si>
  <si>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</si>
  <si>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</si>
  <si>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</si>
  <si>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</si>
  <si>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</si>
  <si>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</si>
  <si>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</si>
  <si>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</si>
  <si>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</si>
  <si>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</si>
  <si>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</si>
  <si>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</si>
  <si>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</si>
  <si>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</si>
  <si>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</si>
  <si>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</si>
  <si>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</si>
  <si>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</si>
  <si>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</si>
  <si>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</si>
  <si>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</si>
  <si>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</si>
  <si>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</si>
  <si>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</si>
  <si>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</si>
  <si>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</si>
  <si>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</si>
  <si>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</si>
  <si>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</si>
  <si>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</si>
  <si>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</si>
  <si>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</si>
  <si>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</si>
  <si>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</si>
  <si>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</si>
  <si>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</si>
  <si>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</si>
  <si>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</si>
  <si>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</si>
  <si>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</si>
  <si>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</si>
  <si>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</si>
  <si>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</si>
  <si>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</si>
  <si>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</si>
  <si>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</si>
  <si>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</si>
  <si>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</si>
  <si>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</si>
  <si>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</si>
  <si>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</si>
  <si>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</si>
  <si>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</si>
  <si>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</si>
  <si>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</si>
  <si>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</si>
  <si>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</si>
  <si>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</si>
  <si>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</si>
  <si>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</si>
  <si>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</si>
  <si>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</si>
  <si>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</si>
  <si>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</si>
  <si>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</si>
  <si>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</si>
  <si>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</si>
  <si>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</si>
  <si>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</si>
  <si>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</si>
  <si>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</si>
  <si>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</si>
  <si>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</si>
  <si>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</si>
  <si>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</si>
  <si>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</si>
  <si>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</si>
  <si>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</si>
  <si>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</si>
  <si>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</si>
  <si>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</si>
  <si>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</si>
  <si>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</si>
  <si>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</si>
  <si>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</si>
  <si>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</si>
  <si>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</si>
  <si>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</si>
  <si>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</si>
  <si>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</si>
  <si>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</si>
  <si>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</si>
  <si>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</si>
  <si>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</si>
  <si>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</si>
  <si>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</si>
  <si>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</si>
  <si>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</si>
  <si>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</si>
  <si>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</si>
  <si>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</si>
  <si>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</si>
  <si>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</si>
  <si>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</si>
  <si>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</si>
  <si>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</si>
  <si>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</si>
  <si>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</si>
  <si>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</si>
  <si>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</si>
  <si>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</si>
  <si>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</si>
  <si>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</si>
  <si>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</si>
  <si>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</si>
  <si>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</si>
  <si>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</si>
  <si>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</si>
  <si>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</si>
  <si>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</si>
  <si>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</si>
  <si>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</si>
  <si>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</si>
  <si>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</si>
  <si>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</si>
  <si>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</si>
  <si>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</si>
  <si>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</si>
  <si>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</si>
  <si>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</si>
  <si>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</si>
  <si>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</si>
  <si>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</si>
  <si>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</si>
  <si>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</si>
  <si>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</si>
  <si>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</si>
  <si>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</si>
  <si>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</si>
  <si>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</si>
  <si>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</si>
  <si>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</si>
  <si>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</si>
  <si>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</si>
  <si>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</si>
  <si>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</si>
  <si>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</si>
  <si>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</si>
  <si>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</si>
  <si>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</si>
  <si>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</si>
  <si>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</si>
  <si>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</si>
  <si>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</si>
  <si>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</si>
  <si>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</si>
  <si>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</si>
  <si>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</si>
  <si>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</si>
  <si>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</si>
  <si>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</si>
  <si>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</si>
  <si>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</si>
  <si>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</si>
  <si>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</si>
  <si>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</si>
  <si>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</si>
  <si>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</si>
  <si>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</si>
  <si>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</si>
  <si>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</si>
  <si>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</si>
  <si>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</si>
  <si>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</si>
  <si>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</si>
  <si>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</si>
  <si>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</si>
  <si>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</si>
  <si>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</si>
  <si>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</si>
  <si>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</si>
  <si>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</si>
  <si>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</si>
  <si>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</si>
  <si>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</si>
  <si>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</si>
  <si>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</si>
  <si>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</si>
  <si>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</si>
  <si>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</si>
  <si>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</si>
  <si>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</si>
  <si>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</si>
  <si>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</si>
  <si>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Maria das Dores A de Farias</t>
  </si>
  <si>
    <t>REAL JG SERVIÇOS GERAIS EIRELI</t>
  </si>
  <si>
    <t>CPF</t>
  </si>
  <si>
    <t>003.807.431-16</t>
  </si>
  <si>
    <t>SEJUS Pró-Vítima Paranoa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</si>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</sst>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7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 vertical="center" wrapText="1"/>
    </xf>
    <xf numFmtId="44" fontId="2" fillId="7" borderId="10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9" zoomScaleNormal="85" zoomScaleSheetLayoutView="89" workbookViewId="0">
      <selection activeCell="A412" sqref="A412:P412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5703125" customWidth="1"/>
  </cols>
  <sheetData>
    <row r="1" spans="1:16" ht="18.75" x14ac:dyDescent="0.3">
      <c r="A1" s="63" t="s">
        <v>448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6" ht="18.75" x14ac:dyDescent="0.3">
      <c r="A2" s="63" t="s">
        <v>487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6" ht="18.75" x14ac:dyDescent="0.3">
      <c r="A3" s="63" t="s">
        <v>193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6" ht="18.75" x14ac:dyDescent="0.3">
      <c r="A4" s="63" t="s">
        <v>194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63" t="s">
        <v>443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3" t="s">
        <v>444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6" ht="18" customHeight="1" x14ac:dyDescent="0.25">
      <c r="A9" s="67" t="s">
        <v>491</v>
      </c>
      <c r="B9" s="67"/>
      <c r="C9" s="57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x14ac:dyDescent="0.25">
      <c r="A12" s="101" t="s">
        <v>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</row>
    <row r="13" spans="1:16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  <c r="P13" s="102"/>
    </row>
    <row r="14" spans="1:16" s="28" customFormat="1" hidden="1" x14ac:dyDescent="0.25">
      <c r="A14" s="20" t="s">
        <v>1</v>
      </c>
      <c r="B14" s="103" t="s">
        <v>199</v>
      </c>
      <c r="C14" s="103"/>
      <c r="D14" s="103"/>
      <c r="E14" s="103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102"/>
    </row>
    <row r="15" spans="1:16" s="3" customFormat="1" hidden="1" x14ac:dyDescent="0.25">
      <c r="A15" s="19" t="s">
        <v>10</v>
      </c>
      <c r="B15" s="104" t="s">
        <v>200</v>
      </c>
      <c r="C15" s="104"/>
      <c r="D15" s="104"/>
      <c r="E15" s="104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  <c r="P15" s="31"/>
    </row>
    <row r="16" spans="1:16" s="3" customFormat="1" hidden="1" x14ac:dyDescent="0.25">
      <c r="A16" s="19" t="s">
        <v>10</v>
      </c>
      <c r="B16" s="104" t="s">
        <v>201</v>
      </c>
      <c r="C16" s="104"/>
      <c r="D16" s="104"/>
      <c r="E16" s="104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  <c r="P16" s="31"/>
    </row>
    <row r="17" spans="1:16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  <c r="P17" s="102"/>
    </row>
    <row r="18" spans="1:16" s="28" customFormat="1" hidden="1" x14ac:dyDescent="0.25">
      <c r="A18" s="20" t="s">
        <v>1</v>
      </c>
      <c r="B18" s="103" t="s">
        <v>199</v>
      </c>
      <c r="C18" s="103"/>
      <c r="D18" s="103"/>
      <c r="E18" s="103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  <c r="P18" s="102"/>
    </row>
    <row r="19" spans="1:16" s="3" customFormat="1" hidden="1" x14ac:dyDescent="0.25">
      <c r="A19" s="19" t="s">
        <v>10</v>
      </c>
      <c r="B19" s="104" t="s">
        <v>479</v>
      </c>
      <c r="C19" s="104"/>
      <c r="D19" s="104"/>
      <c r="E19" s="104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  <c r="P19" s="31"/>
    </row>
    <row r="20" spans="1:16" s="3" customFormat="1" hidden="1" x14ac:dyDescent="0.25">
      <c r="A20" s="19" t="s">
        <v>10</v>
      </c>
      <c r="B20" s="104" t="s">
        <v>202</v>
      </c>
      <c r="C20" s="104"/>
      <c r="D20" s="104"/>
      <c r="E20" s="104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  <c r="P20" s="31"/>
    </row>
    <row r="21" spans="1:16" s="3" customFormat="1" hidden="1" x14ac:dyDescent="0.25">
      <c r="A21" s="19" t="s">
        <v>10</v>
      </c>
      <c r="B21" s="104" t="s">
        <v>203</v>
      </c>
      <c r="C21" s="104"/>
      <c r="D21" s="104"/>
      <c r="E21" s="104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  <c r="P21" s="31"/>
    </row>
    <row r="22" spans="1:16" s="3" customFormat="1" hidden="1" x14ac:dyDescent="0.25">
      <c r="A22" s="19" t="s">
        <v>10</v>
      </c>
      <c r="B22" s="104" t="s">
        <v>204</v>
      </c>
      <c r="C22" s="104"/>
      <c r="D22" s="104"/>
      <c r="E22" s="104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  <c r="P22" s="31"/>
    </row>
    <row r="23" spans="1:16" s="3" customFormat="1" hidden="1" x14ac:dyDescent="0.25">
      <c r="A23" s="19" t="s">
        <v>10</v>
      </c>
      <c r="B23" s="104" t="s">
        <v>205</v>
      </c>
      <c r="C23" s="104"/>
      <c r="D23" s="104"/>
      <c r="E23" s="104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  <c r="P23" s="31"/>
    </row>
    <row r="24" spans="1:16" s="3" customFormat="1" hidden="1" x14ac:dyDescent="0.25">
      <c r="A24" s="19" t="s">
        <v>10</v>
      </c>
      <c r="B24" s="104" t="s">
        <v>206</v>
      </c>
      <c r="C24" s="104"/>
      <c r="D24" s="104"/>
      <c r="E24" s="104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  <c r="P24" s="31"/>
    </row>
    <row r="25" spans="1:16" s="3" customFormat="1" hidden="1" x14ac:dyDescent="0.25">
      <c r="A25" s="19" t="s">
        <v>10</v>
      </c>
      <c r="B25" s="104" t="s">
        <v>207</v>
      </c>
      <c r="C25" s="104"/>
      <c r="D25" s="104"/>
      <c r="E25" s="104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  <c r="P25" s="31"/>
    </row>
    <row r="26" spans="1:16" s="3" customFormat="1" hidden="1" x14ac:dyDescent="0.25">
      <c r="A26" s="19" t="s">
        <v>10</v>
      </c>
      <c r="B26" s="104" t="s">
        <v>208</v>
      </c>
      <c r="C26" s="104"/>
      <c r="D26" s="104"/>
      <c r="E26" s="104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  <c r="P26" s="31"/>
    </row>
    <row r="27" spans="1:16" s="3" customFormat="1" hidden="1" x14ac:dyDescent="0.25">
      <c r="A27" s="19" t="s">
        <v>10</v>
      </c>
      <c r="B27" s="104" t="s">
        <v>209</v>
      </c>
      <c r="C27" s="104"/>
      <c r="D27" s="104"/>
      <c r="E27" s="104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  <c r="P27" s="31"/>
    </row>
    <row r="28" spans="1:16" s="28" customFormat="1" hidden="1" x14ac:dyDescent="0.25">
      <c r="A28" s="39" t="s">
        <v>211</v>
      </c>
      <c r="B28" s="40" t="s">
        <v>450</v>
      </c>
      <c r="C28" s="40"/>
      <c r="D28" s="39" t="s">
        <v>13</v>
      </c>
      <c r="E28" s="40" t="s">
        <v>451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  <c r="P28" s="102"/>
    </row>
    <row r="29" spans="1:16" s="28" customFormat="1" hidden="1" x14ac:dyDescent="0.25">
      <c r="A29" s="20" t="s">
        <v>1</v>
      </c>
      <c r="B29" s="103" t="s">
        <v>199</v>
      </c>
      <c r="C29" s="103"/>
      <c r="D29" s="103"/>
      <c r="E29" s="103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102"/>
    </row>
    <row r="30" spans="1:16" s="3" customFormat="1" hidden="1" x14ac:dyDescent="0.25">
      <c r="A30" s="19" t="s">
        <v>13</v>
      </c>
      <c r="B30" s="104" t="s">
        <v>248</v>
      </c>
      <c r="C30" s="104"/>
      <c r="D30" s="104"/>
      <c r="E30" s="10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  <c r="P30" s="31"/>
    </row>
    <row r="31" spans="1:16" s="3" customFormat="1" hidden="1" x14ac:dyDescent="0.25">
      <c r="A31" s="19" t="s">
        <v>13</v>
      </c>
      <c r="B31" s="104" t="s">
        <v>249</v>
      </c>
      <c r="C31" s="104"/>
      <c r="D31" s="104"/>
      <c r="E31" s="10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  <c r="P31" s="31"/>
    </row>
    <row r="32" spans="1:16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  <c r="P32" s="102"/>
    </row>
    <row r="33" spans="1:16" s="28" customFormat="1" hidden="1" x14ac:dyDescent="0.25">
      <c r="A33" s="20" t="s">
        <v>1</v>
      </c>
      <c r="B33" s="103" t="s">
        <v>199</v>
      </c>
      <c r="C33" s="103"/>
      <c r="D33" s="103"/>
      <c r="E33" s="103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102"/>
    </row>
    <row r="34" spans="1:16" s="3" customFormat="1" hidden="1" x14ac:dyDescent="0.25">
      <c r="A34" s="19" t="s">
        <v>13</v>
      </c>
      <c r="B34" s="104" t="s">
        <v>240</v>
      </c>
      <c r="C34" s="104"/>
      <c r="D34" s="104"/>
      <c r="E34" s="10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  <c r="P34" s="31"/>
    </row>
    <row r="35" spans="1:16" s="3" customFormat="1" hidden="1" x14ac:dyDescent="0.25">
      <c r="A35" s="19" t="s">
        <v>13</v>
      </c>
      <c r="B35" s="104" t="s">
        <v>425</v>
      </c>
      <c r="C35" s="104"/>
      <c r="D35" s="104"/>
      <c r="E35" s="10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  <c r="P35" s="31"/>
    </row>
    <row r="36" spans="1:16" s="3" customFormat="1" hidden="1" x14ac:dyDescent="0.25">
      <c r="A36" s="19" t="s">
        <v>13</v>
      </c>
      <c r="B36" s="104" t="s">
        <v>238</v>
      </c>
      <c r="C36" s="104"/>
      <c r="D36" s="104"/>
      <c r="E36" s="10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  <c r="P36" s="31"/>
    </row>
    <row r="37" spans="1:16" s="28" customFormat="1" x14ac:dyDescent="0.25">
      <c r="A37" s="59">
        <v>2</v>
      </c>
      <c r="B37" s="40" t="s">
        <v>490</v>
      </c>
      <c r="C37" s="40"/>
      <c r="D37" s="39" t="s">
        <v>13</v>
      </c>
      <c r="E37" s="40" t="s">
        <v>16</v>
      </c>
      <c r="F37" s="39">
        <f>SUM(F38:F39)</f>
        <v>0</v>
      </c>
      <c r="G37" s="39">
        <f t="shared" ref="G37:K37" si="5">SUM(G38:G39)</f>
        <v>0</v>
      </c>
      <c r="H37" s="39">
        <f t="shared" si="5"/>
        <v>1</v>
      </c>
      <c r="I37" s="39">
        <f t="shared" si="5"/>
        <v>0</v>
      </c>
      <c r="J37" s="39">
        <f t="shared" si="5"/>
        <v>0</v>
      </c>
      <c r="K37" s="39">
        <f t="shared" si="5"/>
        <v>0</v>
      </c>
      <c r="L37" s="39">
        <f t="shared" ref="L37:N37" si="6">SUM(L38:L39)</f>
        <v>0</v>
      </c>
      <c r="M37" s="39">
        <f t="shared" si="6"/>
        <v>0</v>
      </c>
      <c r="N37" s="39">
        <f t="shared" si="6"/>
        <v>0</v>
      </c>
      <c r="O37" s="41">
        <f>SUM(O38:O39)</f>
        <v>3935.06</v>
      </c>
      <c r="P37" s="41">
        <f>SUM(P38:P39)</f>
        <v>1049.3493333333333</v>
      </c>
    </row>
    <row r="38" spans="1:16" s="28" customFormat="1" x14ac:dyDescent="0.25">
      <c r="A38" s="20" t="s">
        <v>1</v>
      </c>
      <c r="B38" s="103" t="s">
        <v>199</v>
      </c>
      <c r="C38" s="103"/>
      <c r="D38" s="103"/>
      <c r="E38" s="103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102"/>
    </row>
    <row r="39" spans="1:16" s="3" customFormat="1" x14ac:dyDescent="0.25">
      <c r="A39" s="19" t="s">
        <v>13</v>
      </c>
      <c r="B39" s="31" t="s">
        <v>486</v>
      </c>
      <c r="C39" s="58" t="s">
        <v>489</v>
      </c>
      <c r="D39" s="31"/>
      <c r="E39" s="31"/>
      <c r="F39" s="20"/>
      <c r="G39" s="20"/>
      <c r="H39" s="20">
        <v>1</v>
      </c>
      <c r="I39" s="20"/>
      <c r="J39" s="20"/>
      <c r="K39" s="20"/>
      <c r="L39" s="20"/>
      <c r="M39" s="20"/>
      <c r="N39" s="20"/>
      <c r="O39" s="30">
        <v>3935.06</v>
      </c>
      <c r="P39" s="105">
        <f>O39/30*8</f>
        <v>1049.3493333333333</v>
      </c>
    </row>
    <row r="40" spans="1:16" s="28" customFormat="1" hidden="1" x14ac:dyDescent="0.25">
      <c r="A40" s="98" t="s">
        <v>362</v>
      </c>
      <c r="B40" s="99" t="s">
        <v>452</v>
      </c>
      <c r="C40" s="99"/>
      <c r="D40" s="98" t="s">
        <v>13</v>
      </c>
      <c r="E40" s="99" t="s">
        <v>477</v>
      </c>
      <c r="F40" s="98">
        <f>SUM(F41:F43)</f>
        <v>2</v>
      </c>
      <c r="G40" s="98"/>
      <c r="H40" s="98"/>
      <c r="I40" s="98"/>
      <c r="J40" s="98">
        <f t="shared" ref="J40:N40" si="7">SUM(J41:J43)</f>
        <v>0</v>
      </c>
      <c r="K40" s="98">
        <f t="shared" si="7"/>
        <v>0</v>
      </c>
      <c r="L40" s="98">
        <f t="shared" si="7"/>
        <v>0</v>
      </c>
      <c r="M40" s="98">
        <f t="shared" si="7"/>
        <v>0</v>
      </c>
      <c r="N40" s="98">
        <f t="shared" si="7"/>
        <v>0</v>
      </c>
      <c r="O40" s="100">
        <f>SUM(O41:O43)</f>
        <v>5292.48</v>
      </c>
    </row>
    <row r="41" spans="1:16" s="28" customFormat="1" hidden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6" s="3" customFormat="1" hidden="1" x14ac:dyDescent="0.25">
      <c r="A42" s="19" t="s">
        <v>13</v>
      </c>
      <c r="B42" s="60" t="s">
        <v>299</v>
      </c>
      <c r="C42" s="61"/>
      <c r="D42" s="61"/>
      <c r="E42" s="6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6" s="3" customFormat="1" hidden="1" x14ac:dyDescent="0.25">
      <c r="A43" s="19" t="s">
        <v>13</v>
      </c>
      <c r="B43" s="60" t="s">
        <v>298</v>
      </c>
      <c r="C43" s="61"/>
      <c r="D43" s="61"/>
      <c r="E43" s="6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6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8">SUM(J45:J47)</f>
        <v>0</v>
      </c>
      <c r="K44" s="39">
        <f t="shared" si="8"/>
        <v>0</v>
      </c>
      <c r="L44" s="39">
        <f t="shared" si="8"/>
        <v>0</v>
      </c>
      <c r="M44" s="39">
        <f t="shared" si="8"/>
        <v>0</v>
      </c>
      <c r="N44" s="39">
        <f t="shared" si="8"/>
        <v>0</v>
      </c>
      <c r="O44" s="41">
        <f>SUM(O45:O47)</f>
        <v>5292.48</v>
      </c>
    </row>
    <row r="45" spans="1:16" s="28" customFormat="1" hidden="1" x14ac:dyDescent="0.25">
      <c r="A45" s="20" t="s">
        <v>1</v>
      </c>
      <c r="B45" s="64" t="s">
        <v>199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6" s="3" customFormat="1" hidden="1" x14ac:dyDescent="0.25">
      <c r="A46" s="19" t="s">
        <v>13</v>
      </c>
      <c r="B46" s="68" t="s">
        <v>358</v>
      </c>
      <c r="C46" s="69"/>
      <c r="D46" s="69"/>
      <c r="E46" s="7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6" s="3" customFormat="1" hidden="1" x14ac:dyDescent="0.25">
      <c r="A47" s="19" t="s">
        <v>13</v>
      </c>
      <c r="B47" s="68" t="s">
        <v>359</v>
      </c>
      <c r="C47" s="69"/>
      <c r="D47" s="69"/>
      <c r="E47" s="7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6" s="28" customFormat="1" hidden="1" x14ac:dyDescent="0.25">
      <c r="A48" s="49" t="s">
        <v>364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9">SUM(F49:F51)</f>
        <v>2</v>
      </c>
      <c r="G48" s="39"/>
      <c r="H48" s="39"/>
      <c r="I48" s="39"/>
      <c r="J48" s="39">
        <f t="shared" si="9"/>
        <v>0</v>
      </c>
      <c r="K48" s="39">
        <f t="shared" si="9"/>
        <v>0</v>
      </c>
      <c r="L48" s="39">
        <f t="shared" si="9"/>
        <v>0</v>
      </c>
      <c r="M48" s="39">
        <f t="shared" si="9"/>
        <v>0</v>
      </c>
      <c r="N48" s="39">
        <f t="shared" si="9"/>
        <v>0</v>
      </c>
      <c r="O48" s="41">
        <f t="shared" si="9"/>
        <v>5292.48</v>
      </c>
    </row>
    <row r="49" spans="1:15" s="28" customFormat="1" hidden="1" x14ac:dyDescent="0.25">
      <c r="A49" s="20" t="s">
        <v>1</v>
      </c>
      <c r="B49" s="64" t="s">
        <v>199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2" t="s">
        <v>13</v>
      </c>
      <c r="B50" s="71" t="s">
        <v>307</v>
      </c>
      <c r="C50" s="72"/>
      <c r="D50" s="72"/>
      <c r="E50" s="73"/>
      <c r="F50" s="53">
        <v>1</v>
      </c>
      <c r="G50" s="53"/>
      <c r="H50" s="53"/>
      <c r="I50" s="53"/>
      <c r="J50" s="53"/>
      <c r="K50" s="53"/>
      <c r="L50" s="53"/>
      <c r="M50" s="53"/>
      <c r="N50" s="53"/>
      <c r="O50" s="54">
        <v>2646.24</v>
      </c>
    </row>
    <row r="51" spans="1:15" s="38" customFormat="1" hidden="1" x14ac:dyDescent="0.25">
      <c r="A51" s="52" t="s">
        <v>13</v>
      </c>
      <c r="B51" s="71" t="s">
        <v>308</v>
      </c>
      <c r="C51" s="72"/>
      <c r="D51" s="72"/>
      <c r="E51" s="73"/>
      <c r="F51" s="53">
        <v>1</v>
      </c>
      <c r="G51" s="53"/>
      <c r="H51" s="53"/>
      <c r="I51" s="53"/>
      <c r="J51" s="53"/>
      <c r="K51" s="53"/>
      <c r="L51" s="53"/>
      <c r="M51" s="53"/>
      <c r="N51" s="53"/>
      <c r="O51" s="54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10">SUM(J53:J57)</f>
        <v>0</v>
      </c>
      <c r="K52" s="39">
        <f t="shared" si="10"/>
        <v>0</v>
      </c>
      <c r="L52" s="39">
        <f t="shared" si="10"/>
        <v>0</v>
      </c>
      <c r="M52" s="39">
        <f t="shared" si="10"/>
        <v>0</v>
      </c>
      <c r="N52" s="39">
        <f t="shared" si="10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199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0" t="s">
        <v>244</v>
      </c>
      <c r="C54" s="61"/>
      <c r="D54" s="61"/>
      <c r="E54" s="6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0" t="s">
        <v>243</v>
      </c>
      <c r="C55" s="61"/>
      <c r="D55" s="61"/>
      <c r="E55" s="6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0" t="s">
        <v>245</v>
      </c>
      <c r="C56" s="61"/>
      <c r="D56" s="61"/>
      <c r="E56" s="6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0" t="s">
        <v>246</v>
      </c>
      <c r="C57" s="61"/>
      <c r="D57" s="61"/>
      <c r="E57" s="6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1">SUM(J59:J63)</f>
        <v>0</v>
      </c>
      <c r="K58" s="39">
        <f t="shared" si="11"/>
        <v>0</v>
      </c>
      <c r="L58" s="39">
        <f t="shared" si="11"/>
        <v>0</v>
      </c>
      <c r="M58" s="39">
        <f t="shared" si="11"/>
        <v>0</v>
      </c>
      <c r="N58" s="39">
        <f t="shared" si="11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199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0" t="s">
        <v>253</v>
      </c>
      <c r="C60" s="61"/>
      <c r="D60" s="61"/>
      <c r="E60" s="6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0" t="s">
        <v>252</v>
      </c>
      <c r="C61" s="61"/>
      <c r="D61" s="61"/>
      <c r="E61" s="6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0" t="s">
        <v>251</v>
      </c>
      <c r="C62" s="61"/>
      <c r="D62" s="61"/>
      <c r="E62" s="6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0" t="s">
        <v>254</v>
      </c>
      <c r="C63" s="61"/>
      <c r="D63" s="61"/>
      <c r="E63" s="6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t="18" hidden="1" customHeight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2">SUM(J65:J69)</f>
        <v>0</v>
      </c>
      <c r="K64" s="39">
        <f t="shared" si="12"/>
        <v>0</v>
      </c>
      <c r="L64" s="39">
        <f t="shared" si="12"/>
        <v>0</v>
      </c>
      <c r="M64" s="39">
        <f t="shared" si="12"/>
        <v>0</v>
      </c>
      <c r="N64" s="39">
        <f t="shared" si="12"/>
        <v>0</v>
      </c>
      <c r="O64" s="41">
        <f>SUM(O65:O69)</f>
        <v>10584.96</v>
      </c>
    </row>
    <row r="65" spans="1:15" s="28" customFormat="1" ht="18" hidden="1" customHeight="1" x14ac:dyDescent="0.25">
      <c r="A65" s="20" t="s">
        <v>1</v>
      </c>
      <c r="B65" s="64" t="s">
        <v>199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t="18" hidden="1" customHeight="1" x14ac:dyDescent="0.25">
      <c r="A66" s="19" t="s">
        <v>13</v>
      </c>
      <c r="B66" s="60" t="s">
        <v>270</v>
      </c>
      <c r="C66" s="61"/>
      <c r="D66" s="61"/>
      <c r="E66" s="6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t="18" hidden="1" customHeight="1" x14ac:dyDescent="0.25">
      <c r="A67" s="19" t="s">
        <v>13</v>
      </c>
      <c r="B67" s="60" t="s">
        <v>271</v>
      </c>
      <c r="C67" s="61"/>
      <c r="D67" s="61"/>
      <c r="E67" s="6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t="18" hidden="1" customHeight="1" x14ac:dyDescent="0.25">
      <c r="A68" s="19" t="s">
        <v>13</v>
      </c>
      <c r="B68" s="60" t="s">
        <v>269</v>
      </c>
      <c r="C68" s="61"/>
      <c r="D68" s="61"/>
      <c r="E68" s="6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t="18" hidden="1" customHeight="1" x14ac:dyDescent="0.25">
      <c r="A69" s="19" t="s">
        <v>13</v>
      </c>
      <c r="B69" s="60" t="s">
        <v>272</v>
      </c>
      <c r="C69" s="61"/>
      <c r="D69" s="61"/>
      <c r="E69" s="6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t="18" hidden="1" customHeight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3">SUM(J71:J73)</f>
        <v>0</v>
      </c>
      <c r="K70" s="39">
        <f t="shared" si="13"/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1">
        <f>SUM(O71:O73)</f>
        <v>5292.48</v>
      </c>
    </row>
    <row r="71" spans="1:15" s="28" customFormat="1" ht="18" hidden="1" customHeight="1" x14ac:dyDescent="0.25">
      <c r="A71" s="20" t="s">
        <v>1</v>
      </c>
      <c r="B71" s="64" t="s">
        <v>199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t="18" hidden="1" customHeight="1" x14ac:dyDescent="0.25">
      <c r="A72" s="19" t="s">
        <v>13</v>
      </c>
      <c r="B72" s="60" t="s">
        <v>242</v>
      </c>
      <c r="C72" s="61"/>
      <c r="D72" s="61"/>
      <c r="E72" s="6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t="18" hidden="1" customHeight="1" x14ac:dyDescent="0.25">
      <c r="A73" s="19" t="s">
        <v>13</v>
      </c>
      <c r="B73" s="60" t="s">
        <v>241</v>
      </c>
      <c r="C73" s="61"/>
      <c r="D73" s="61"/>
      <c r="E73" s="6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t="18" hidden="1" customHeight="1" x14ac:dyDescent="0.25">
      <c r="A74" s="39" t="s">
        <v>368</v>
      </c>
      <c r="B74" s="40" t="s">
        <v>453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4">SUM(J75:J77)</f>
        <v>0</v>
      </c>
      <c r="K74" s="39">
        <f t="shared" si="14"/>
        <v>0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41">
        <f>SUM(O75:O77)</f>
        <v>5201.18</v>
      </c>
    </row>
    <row r="75" spans="1:15" s="28" customFormat="1" ht="18" hidden="1" customHeight="1" x14ac:dyDescent="0.25">
      <c r="A75" s="20" t="s">
        <v>1</v>
      </c>
      <c r="B75" s="64" t="s">
        <v>199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8" hidden="1" customHeight="1" x14ac:dyDescent="0.25">
      <c r="A76" s="19" t="s">
        <v>10</v>
      </c>
      <c r="B76" s="60" t="s">
        <v>432</v>
      </c>
      <c r="C76" s="61"/>
      <c r="D76" s="61"/>
      <c r="E76" s="62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0" t="s">
        <v>326</v>
      </c>
      <c r="C77" s="61"/>
      <c r="D77" s="61"/>
      <c r="E77" s="62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49" t="s">
        <v>471</v>
      </c>
      <c r="B78" s="50" t="s">
        <v>454</v>
      </c>
      <c r="C78" s="50"/>
      <c r="D78" s="49" t="s">
        <v>13</v>
      </c>
      <c r="E78" s="50" t="s">
        <v>455</v>
      </c>
      <c r="F78" s="49">
        <f>SUM(F79:F82)</f>
        <v>3</v>
      </c>
      <c r="G78" s="49"/>
      <c r="H78" s="49"/>
      <c r="I78" s="49"/>
      <c r="J78" s="49">
        <f t="shared" ref="J78:N78" si="15">SUM(J79:J82)</f>
        <v>0</v>
      </c>
      <c r="K78" s="49">
        <f t="shared" si="15"/>
        <v>0</v>
      </c>
      <c r="L78" s="49">
        <f t="shared" si="15"/>
        <v>0</v>
      </c>
      <c r="M78" s="49">
        <f t="shared" si="15"/>
        <v>0</v>
      </c>
      <c r="N78" s="49">
        <f t="shared" si="15"/>
        <v>0</v>
      </c>
      <c r="O78" s="51">
        <f>SUM(O79:O82)</f>
        <v>7938.7199999999993</v>
      </c>
    </row>
    <row r="79" spans="1:15" s="28" customFormat="1" hidden="1" x14ac:dyDescent="0.25">
      <c r="A79" s="20" t="s">
        <v>1</v>
      </c>
      <c r="B79" s="64" t="s">
        <v>199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2" t="s">
        <v>13</v>
      </c>
      <c r="B80" s="71" t="s">
        <v>240</v>
      </c>
      <c r="C80" s="72"/>
      <c r="D80" s="72"/>
      <c r="E80" s="73"/>
      <c r="F80" s="52">
        <v>1</v>
      </c>
      <c r="G80" s="52"/>
      <c r="H80" s="52"/>
      <c r="I80" s="52"/>
      <c r="J80" s="52"/>
      <c r="K80" s="52"/>
      <c r="L80" s="52"/>
      <c r="M80" s="52"/>
      <c r="N80" s="52"/>
      <c r="O80" s="54">
        <v>2646.24</v>
      </c>
    </row>
    <row r="81" spans="1:15" s="38" customFormat="1" hidden="1" x14ac:dyDescent="0.25">
      <c r="A81" s="52" t="s">
        <v>13</v>
      </c>
      <c r="B81" s="71" t="s">
        <v>425</v>
      </c>
      <c r="C81" s="72"/>
      <c r="D81" s="72"/>
      <c r="E81" s="73"/>
      <c r="F81" s="52">
        <v>1</v>
      </c>
      <c r="G81" s="52"/>
      <c r="H81" s="52"/>
      <c r="I81" s="52"/>
      <c r="J81" s="52"/>
      <c r="K81" s="52"/>
      <c r="L81" s="52"/>
      <c r="M81" s="52"/>
      <c r="N81" s="52"/>
      <c r="O81" s="54">
        <v>2646.24</v>
      </c>
    </row>
    <row r="82" spans="1:15" s="38" customFormat="1" hidden="1" x14ac:dyDescent="0.25">
      <c r="A82" s="52" t="s">
        <v>13</v>
      </c>
      <c r="B82" s="71" t="s">
        <v>480</v>
      </c>
      <c r="C82" s="72"/>
      <c r="D82" s="72"/>
      <c r="E82" s="73"/>
      <c r="F82" s="52">
        <v>1</v>
      </c>
      <c r="G82" s="52"/>
      <c r="H82" s="52"/>
      <c r="I82" s="52"/>
      <c r="J82" s="52"/>
      <c r="K82" s="52"/>
      <c r="L82" s="52"/>
      <c r="M82" s="52"/>
      <c r="N82" s="52"/>
      <c r="O82" s="54">
        <v>2646.24</v>
      </c>
    </row>
    <row r="83" spans="1:15" hidden="1" x14ac:dyDescent="0.25">
      <c r="A83" s="78" t="s">
        <v>27</v>
      </c>
      <c r="B83" s="79"/>
      <c r="C83" s="79"/>
      <c r="D83" s="79"/>
      <c r="E83" s="80"/>
      <c r="F83" s="13">
        <f>F78+F74+F70+F64+F58+F52+F48+F44+F40+F37+F32+F28+F17+F13</f>
        <v>40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113515.47799999997</v>
      </c>
    </row>
    <row r="84" spans="1:15" s="3" customFormat="1" hidden="1" x14ac:dyDescent="0.25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2"/>
    </row>
    <row r="85" spans="1:15" hidden="1" x14ac:dyDescent="0.25">
      <c r="A85" s="74" t="s">
        <v>28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74" t="s">
        <v>30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199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75" t="s">
        <v>216</v>
      </c>
      <c r="C92" s="76"/>
      <c r="D92" s="76"/>
      <c r="E92" s="7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0" t="s">
        <v>214</v>
      </c>
      <c r="C93" s="61"/>
      <c r="D93" s="61"/>
      <c r="E93" s="6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0" t="s">
        <v>215</v>
      </c>
      <c r="C94" s="61"/>
      <c r="D94" s="61"/>
      <c r="E94" s="62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0" t="s">
        <v>426</v>
      </c>
      <c r="C95" s="61"/>
      <c r="D95" s="61"/>
      <c r="E95" s="62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75" t="s">
        <v>217</v>
      </c>
      <c r="C96" s="76"/>
      <c r="D96" s="76"/>
      <c r="E96" s="7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199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0" t="s">
        <v>220</v>
      </c>
      <c r="C102" s="61"/>
      <c r="D102" s="61"/>
      <c r="E102" s="6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0" t="s">
        <v>221</v>
      </c>
      <c r="C103" s="61"/>
      <c r="D103" s="61"/>
      <c r="E103" s="6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0" t="s">
        <v>219</v>
      </c>
      <c r="C104" s="61"/>
      <c r="D104" s="61"/>
      <c r="E104" s="62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0" t="s">
        <v>218</v>
      </c>
      <c r="C105" s="61"/>
      <c r="D105" s="61"/>
      <c r="E105" s="62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199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0" t="s">
        <v>286</v>
      </c>
      <c r="C111" s="61"/>
      <c r="D111" s="61"/>
      <c r="E111" s="6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0" t="s">
        <v>285</v>
      </c>
      <c r="C112" s="61"/>
      <c r="D112" s="61"/>
      <c r="E112" s="6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0" t="s">
        <v>287</v>
      </c>
      <c r="C113" s="61"/>
      <c r="D113" s="61"/>
      <c r="E113" s="62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0" t="s">
        <v>284</v>
      </c>
      <c r="C114" s="61"/>
      <c r="D114" s="61"/>
      <c r="E114" s="62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199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0" t="s">
        <v>293</v>
      </c>
      <c r="C117" s="61"/>
      <c r="D117" s="61"/>
      <c r="E117" s="6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0" t="s">
        <v>295</v>
      </c>
      <c r="C118" s="61"/>
      <c r="D118" s="61"/>
      <c r="E118" s="6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0" t="s">
        <v>296</v>
      </c>
      <c r="C119" s="61"/>
      <c r="D119" s="61"/>
      <c r="E119" s="62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0" t="s">
        <v>294</v>
      </c>
      <c r="C120" s="61"/>
      <c r="D120" s="61"/>
      <c r="E120" s="62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199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0" t="s">
        <v>314</v>
      </c>
      <c r="C126" s="61"/>
      <c r="D126" s="61"/>
      <c r="E126" s="6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0" t="s">
        <v>312</v>
      </c>
      <c r="C127" s="61"/>
      <c r="D127" s="61"/>
      <c r="E127" s="6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0" t="s">
        <v>311</v>
      </c>
      <c r="C128" s="61"/>
      <c r="D128" s="61"/>
      <c r="E128" s="62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0" t="s">
        <v>313</v>
      </c>
      <c r="C129" s="61"/>
      <c r="D129" s="61"/>
      <c r="E129" s="62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199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0" t="s">
        <v>427</v>
      </c>
      <c r="C132" s="61"/>
      <c r="D132" s="61"/>
      <c r="E132" s="6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0" t="s">
        <v>277</v>
      </c>
      <c r="C133" s="61"/>
      <c r="D133" s="61"/>
      <c r="E133" s="6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0" t="s">
        <v>276</v>
      </c>
      <c r="C134" s="61"/>
      <c r="D134" s="61"/>
      <c r="E134" s="6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0" t="s">
        <v>278</v>
      </c>
      <c r="C135" s="61"/>
      <c r="D135" s="61"/>
      <c r="E135" s="62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0" t="s">
        <v>279</v>
      </c>
      <c r="C136" s="61"/>
      <c r="D136" s="61"/>
      <c r="E136" s="62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199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75" t="s">
        <v>236</v>
      </c>
      <c r="C139" s="76"/>
      <c r="D139" s="76"/>
      <c r="E139" s="7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0" t="s">
        <v>226</v>
      </c>
      <c r="C140" s="61"/>
      <c r="D140" s="61"/>
      <c r="E140" s="62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0" t="s">
        <v>227</v>
      </c>
      <c r="C141" s="61"/>
      <c r="D141" s="61"/>
      <c r="E141" s="6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0" t="s">
        <v>228</v>
      </c>
      <c r="C142" s="61"/>
      <c r="D142" s="61"/>
      <c r="E142" s="6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0" t="s">
        <v>237</v>
      </c>
      <c r="C143" s="61"/>
      <c r="D143" s="61"/>
      <c r="E143" s="6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0" t="s">
        <v>229</v>
      </c>
      <c r="C144" s="61"/>
      <c r="D144" s="61"/>
      <c r="E144" s="6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0" t="s">
        <v>230</v>
      </c>
      <c r="C145" s="61"/>
      <c r="D145" s="61"/>
      <c r="E145" s="6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0" t="s">
        <v>231</v>
      </c>
      <c r="C146" s="61"/>
      <c r="D146" s="61"/>
      <c r="E146" s="62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0" t="s">
        <v>232</v>
      </c>
      <c r="C147" s="61"/>
      <c r="D147" s="61"/>
      <c r="E147" s="6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5" t="s">
        <v>234</v>
      </c>
      <c r="C148" s="76"/>
      <c r="D148" s="76"/>
      <c r="E148" s="7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0" t="s">
        <v>233</v>
      </c>
      <c r="C149" s="61"/>
      <c r="D149" s="61"/>
      <c r="E149" s="6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0" t="s">
        <v>235</v>
      </c>
      <c r="C150" s="61"/>
      <c r="D150" s="61"/>
      <c r="E150" s="6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0" t="s">
        <v>223</v>
      </c>
      <c r="C151" s="61"/>
      <c r="D151" s="61"/>
      <c r="E151" s="6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0" t="s">
        <v>225</v>
      </c>
      <c r="C152" s="61"/>
      <c r="D152" s="61"/>
      <c r="E152" s="62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0" t="s">
        <v>224</v>
      </c>
      <c r="C153" s="61"/>
      <c r="D153" s="61"/>
      <c r="E153" s="62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199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0" t="s">
        <v>274</v>
      </c>
      <c r="C163" s="61"/>
      <c r="D163" s="61"/>
      <c r="E163" s="62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199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0" t="s">
        <v>325</v>
      </c>
      <c r="C166" s="61"/>
      <c r="D166" s="61"/>
      <c r="E166" s="62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199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68" t="s">
        <v>330</v>
      </c>
      <c r="C170" s="69"/>
      <c r="D170" s="69"/>
      <c r="E170" s="7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0" t="s">
        <v>328</v>
      </c>
      <c r="C171" s="61"/>
      <c r="D171" s="61"/>
      <c r="E171" s="6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0" t="s">
        <v>335</v>
      </c>
      <c r="C172" s="61"/>
      <c r="D172" s="61"/>
      <c r="E172" s="6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0" t="s">
        <v>331</v>
      </c>
      <c r="C173" s="61"/>
      <c r="D173" s="61"/>
      <c r="E173" s="6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0" t="s">
        <v>329</v>
      </c>
      <c r="C174" s="61"/>
      <c r="D174" s="61"/>
      <c r="E174" s="6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0" t="s">
        <v>332</v>
      </c>
      <c r="C175" s="61"/>
      <c r="D175" s="61"/>
      <c r="E175" s="6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0" t="s">
        <v>327</v>
      </c>
      <c r="C176" s="61"/>
      <c r="D176" s="61"/>
      <c r="E176" s="6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0" t="s">
        <v>334</v>
      </c>
      <c r="C177" s="61"/>
      <c r="D177" s="61"/>
      <c r="E177" s="6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0" t="s">
        <v>428</v>
      </c>
      <c r="C178" s="61"/>
      <c r="D178" s="61"/>
      <c r="E178" s="6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0" t="s">
        <v>431</v>
      </c>
      <c r="C179" s="61"/>
      <c r="D179" s="61"/>
      <c r="E179" s="62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0" t="s">
        <v>429</v>
      </c>
      <c r="C180" s="61"/>
      <c r="D180" s="61"/>
      <c r="E180" s="6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0" t="s">
        <v>336</v>
      </c>
      <c r="C181" s="61"/>
      <c r="D181" s="61"/>
      <c r="E181" s="62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0" t="s">
        <v>337</v>
      </c>
      <c r="C182" s="61"/>
      <c r="D182" s="61"/>
      <c r="E182" s="6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0" t="s">
        <v>430</v>
      </c>
      <c r="C183" s="61"/>
      <c r="D183" s="61"/>
      <c r="E183" s="62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0" t="s">
        <v>333</v>
      </c>
      <c r="C184" s="61"/>
      <c r="D184" s="61"/>
      <c r="E184" s="62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199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0" t="s">
        <v>338</v>
      </c>
      <c r="C187" s="61"/>
      <c r="D187" s="61"/>
      <c r="E187" s="6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0" t="s">
        <v>339</v>
      </c>
      <c r="C188" s="61"/>
      <c r="D188" s="61"/>
      <c r="E188" s="6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0" t="s">
        <v>340</v>
      </c>
      <c r="C189" s="61"/>
      <c r="D189" s="61"/>
      <c r="E189" s="6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0" t="s">
        <v>341</v>
      </c>
      <c r="C190" s="61"/>
      <c r="D190" s="61"/>
      <c r="E190" s="6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0" t="s">
        <v>342</v>
      </c>
      <c r="C191" s="61"/>
      <c r="D191" s="61"/>
      <c r="E191" s="6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0" t="s">
        <v>343</v>
      </c>
      <c r="C192" s="61"/>
      <c r="D192" s="61"/>
      <c r="E192" s="6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0" t="s">
        <v>344</v>
      </c>
      <c r="C193" s="61"/>
      <c r="D193" s="61"/>
      <c r="E193" s="6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0" t="s">
        <v>345</v>
      </c>
      <c r="C194" s="61"/>
      <c r="D194" s="61"/>
      <c r="E194" s="6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0" t="s">
        <v>346</v>
      </c>
      <c r="C195" s="61"/>
      <c r="D195" s="61"/>
      <c r="E195" s="6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0" t="s">
        <v>347</v>
      </c>
      <c r="C196" s="61"/>
      <c r="D196" s="61"/>
      <c r="E196" s="6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0" t="s">
        <v>348</v>
      </c>
      <c r="C197" s="61"/>
      <c r="D197" s="61"/>
      <c r="E197" s="62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0" t="s">
        <v>349</v>
      </c>
      <c r="C198" s="61"/>
      <c r="D198" s="61"/>
      <c r="E198" s="6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0" t="s">
        <v>350</v>
      </c>
      <c r="C199" s="61"/>
      <c r="D199" s="61"/>
      <c r="E199" s="62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0" t="s">
        <v>351</v>
      </c>
      <c r="C200" s="61"/>
      <c r="D200" s="61"/>
      <c r="E200" s="6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0" t="s">
        <v>352</v>
      </c>
      <c r="C201" s="61"/>
      <c r="D201" s="61"/>
      <c r="E201" s="6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0" t="s">
        <v>353</v>
      </c>
      <c r="C202" s="61"/>
      <c r="D202" s="61"/>
      <c r="E202" s="6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0" t="s">
        <v>354</v>
      </c>
      <c r="C203" s="61"/>
      <c r="D203" s="61"/>
      <c r="E203" s="6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0" t="s">
        <v>355</v>
      </c>
      <c r="C204" s="61"/>
      <c r="D204" s="61"/>
      <c r="E204" s="62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0" t="s">
        <v>356</v>
      </c>
      <c r="C205" s="61"/>
      <c r="D205" s="61"/>
      <c r="E205" s="6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1" t="s">
        <v>357</v>
      </c>
      <c r="C206" s="72"/>
      <c r="D206" s="72"/>
      <c r="E206" s="7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199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0" t="s">
        <v>247</v>
      </c>
      <c r="C209" s="61"/>
      <c r="D209" s="61"/>
      <c r="E209" s="62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199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0" t="s">
        <v>212</v>
      </c>
      <c r="C212" s="61"/>
      <c r="D212" s="61"/>
      <c r="E212" s="62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199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0" t="s">
        <v>268</v>
      </c>
      <c r="C219" s="61"/>
      <c r="D219" s="61"/>
      <c r="E219" s="62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199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0" t="s">
        <v>250</v>
      </c>
      <c r="C225" s="61"/>
      <c r="D225" s="61"/>
      <c r="E225" s="62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4" t="s">
        <v>199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0" t="s">
        <v>297</v>
      </c>
      <c r="C230" s="61"/>
      <c r="D230" s="61"/>
      <c r="E230" s="62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199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75" t="s">
        <v>255</v>
      </c>
      <c r="C234" s="76"/>
      <c r="D234" s="76"/>
      <c r="E234" s="7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0" t="s">
        <v>258</v>
      </c>
      <c r="C235" s="61"/>
      <c r="D235" s="61"/>
      <c r="E235" s="6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0" t="s">
        <v>257</v>
      </c>
      <c r="C236" s="61"/>
      <c r="D236" s="61"/>
      <c r="E236" s="62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0" t="s">
        <v>256</v>
      </c>
      <c r="C237" s="61"/>
      <c r="D237" s="61"/>
      <c r="E237" s="62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199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0" t="s">
        <v>263</v>
      </c>
      <c r="C241" s="61"/>
      <c r="D241" s="61"/>
      <c r="E241" s="62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199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0" t="s">
        <v>213</v>
      </c>
      <c r="C248" s="61"/>
      <c r="D248" s="61"/>
      <c r="E248" s="62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199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0" t="s">
        <v>264</v>
      </c>
      <c r="C253" s="61"/>
      <c r="D253" s="61"/>
      <c r="E253" s="62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199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0" t="s">
        <v>310</v>
      </c>
      <c r="C256" s="61"/>
      <c r="D256" s="61"/>
      <c r="E256" s="62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199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0" t="s">
        <v>261</v>
      </c>
      <c r="C266" s="61"/>
      <c r="D266" s="61"/>
      <c r="E266" s="62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199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0" t="s">
        <v>315</v>
      </c>
      <c r="C270" s="61"/>
      <c r="D270" s="61"/>
      <c r="E270" s="62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199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0" t="s">
        <v>360</v>
      </c>
      <c r="C274" s="61"/>
      <c r="D274" s="61"/>
      <c r="E274" s="62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199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0" t="s">
        <v>222</v>
      </c>
      <c r="C278" s="61"/>
      <c r="D278" s="61"/>
      <c r="E278" s="62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4" t="s">
        <v>199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0" t="s">
        <v>306</v>
      </c>
      <c r="C285" s="61"/>
      <c r="D285" s="61"/>
      <c r="E285" s="6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0" t="s">
        <v>303</v>
      </c>
      <c r="C286" s="61"/>
      <c r="D286" s="61"/>
      <c r="E286" s="6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0" t="s">
        <v>300</v>
      </c>
      <c r="C287" s="61"/>
      <c r="D287" s="61"/>
      <c r="E287" s="6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0" t="s">
        <v>301</v>
      </c>
      <c r="C288" s="61"/>
      <c r="D288" s="61"/>
      <c r="E288" s="6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0" t="s">
        <v>304</v>
      </c>
      <c r="C289" s="61"/>
      <c r="D289" s="61"/>
      <c r="E289" s="6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0" t="s">
        <v>302</v>
      </c>
      <c r="C290" s="61"/>
      <c r="D290" s="61"/>
      <c r="E290" s="6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1" t="s">
        <v>305</v>
      </c>
      <c r="C291" s="72"/>
      <c r="D291" s="72"/>
      <c r="E291" s="7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1" t="s">
        <v>481</v>
      </c>
      <c r="C292" s="72"/>
      <c r="D292" s="72"/>
      <c r="E292" s="7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199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0" t="s">
        <v>441</v>
      </c>
      <c r="C298" s="61"/>
      <c r="D298" s="61"/>
      <c r="E298" s="62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199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0" t="s">
        <v>433</v>
      </c>
      <c r="C301" s="61"/>
      <c r="D301" s="61"/>
      <c r="E301" s="62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199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0" t="s">
        <v>292</v>
      </c>
      <c r="C304" s="61"/>
      <c r="D304" s="61"/>
      <c r="E304" s="62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199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0" t="s">
        <v>266</v>
      </c>
      <c r="C307" s="61"/>
      <c r="D307" s="61"/>
      <c r="E307" s="62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199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0" t="s">
        <v>265</v>
      </c>
      <c r="C310" s="61"/>
      <c r="D310" s="61"/>
      <c r="E310" s="62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199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0" t="s">
        <v>260</v>
      </c>
      <c r="C313" s="61"/>
      <c r="D313" s="61"/>
      <c r="E313" s="62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199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0" t="s">
        <v>434</v>
      </c>
      <c r="C318" s="61"/>
      <c r="D318" s="61"/>
      <c r="E318" s="62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199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0" t="s">
        <v>440</v>
      </c>
      <c r="C322" s="61"/>
      <c r="D322" s="61"/>
      <c r="E322" s="62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464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199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0" t="s">
        <v>280</v>
      </c>
      <c r="C325" s="61"/>
      <c r="D325" s="61"/>
      <c r="E325" s="6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0" t="s">
        <v>281</v>
      </c>
      <c r="C326" s="61"/>
      <c r="D326" s="61"/>
      <c r="E326" s="62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0" t="s">
        <v>282</v>
      </c>
      <c r="C327" s="61"/>
      <c r="D327" s="61"/>
      <c r="E327" s="62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199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0" t="s">
        <v>275</v>
      </c>
      <c r="C330" s="61"/>
      <c r="D330" s="61"/>
      <c r="E330" s="62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199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0" t="s">
        <v>259</v>
      </c>
      <c r="C333" s="61"/>
      <c r="D333" s="61"/>
      <c r="E333" s="62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199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0" t="s">
        <v>309</v>
      </c>
      <c r="C336" s="61"/>
      <c r="D336" s="61"/>
      <c r="E336" s="62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199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0" t="s">
        <v>273</v>
      </c>
      <c r="C339" s="61"/>
      <c r="D339" s="61"/>
      <c r="E339" s="62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199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0" t="s">
        <v>239</v>
      </c>
      <c r="C343" s="61"/>
      <c r="D343" s="61"/>
      <c r="E343" s="62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199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0" t="s">
        <v>262</v>
      </c>
      <c r="C347" s="61"/>
      <c r="D347" s="61"/>
      <c r="E347" s="62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199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0" t="s">
        <v>283</v>
      </c>
      <c r="C350" s="61"/>
      <c r="D350" s="61"/>
      <c r="E350" s="62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199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0" t="s">
        <v>442</v>
      </c>
      <c r="C353" s="61"/>
      <c r="D353" s="61"/>
      <c r="E353" s="62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4" t="s">
        <v>199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0" t="s">
        <v>288</v>
      </c>
      <c r="C359" s="61"/>
      <c r="D359" s="61"/>
      <c r="E359" s="6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0" t="s">
        <v>289</v>
      </c>
      <c r="C360" s="61"/>
      <c r="D360" s="61"/>
      <c r="E360" s="6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0" t="s">
        <v>290</v>
      </c>
      <c r="C361" s="61"/>
      <c r="D361" s="61"/>
      <c r="E361" s="62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0" t="s">
        <v>291</v>
      </c>
      <c r="C362" s="61"/>
      <c r="D362" s="61"/>
      <c r="E362" s="62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199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0" t="s">
        <v>435</v>
      </c>
      <c r="C368" s="61"/>
      <c r="D368" s="61"/>
      <c r="E368" s="62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0" t="s">
        <v>436</v>
      </c>
      <c r="C369" s="61"/>
      <c r="D369" s="61"/>
      <c r="E369" s="62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75" t="s">
        <v>437</v>
      </c>
      <c r="C370" s="76"/>
      <c r="D370" s="76"/>
      <c r="E370" s="7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199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0" t="s">
        <v>317</v>
      </c>
      <c r="C380" s="61"/>
      <c r="D380" s="61"/>
      <c r="E380" s="62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0" t="s">
        <v>318</v>
      </c>
      <c r="C381" s="61"/>
      <c r="D381" s="61"/>
      <c r="E381" s="6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5" t="s">
        <v>324</v>
      </c>
      <c r="C382" s="76"/>
      <c r="D382" s="76"/>
      <c r="E382" s="7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0" t="s">
        <v>316</v>
      </c>
      <c r="C383" s="61"/>
      <c r="D383" s="61"/>
      <c r="E383" s="6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0" t="s">
        <v>321</v>
      </c>
      <c r="C384" s="61"/>
      <c r="D384" s="61"/>
      <c r="E384" s="6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0" t="s">
        <v>320</v>
      </c>
      <c r="C385" s="61"/>
      <c r="D385" s="61"/>
      <c r="E385" s="6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0" t="s">
        <v>322</v>
      </c>
      <c r="C386" s="61"/>
      <c r="D386" s="61"/>
      <c r="E386" s="6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0" t="s">
        <v>319</v>
      </c>
      <c r="C387" s="61"/>
      <c r="D387" s="61"/>
      <c r="E387" s="6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0" t="s">
        <v>474</v>
      </c>
      <c r="C388" s="61"/>
      <c r="D388" s="61"/>
      <c r="E388" s="6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0" t="s">
        <v>475</v>
      </c>
      <c r="C389" s="61"/>
      <c r="D389" s="61"/>
      <c r="E389" s="6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0" t="s">
        <v>476</v>
      </c>
      <c r="C390" s="61"/>
      <c r="D390" s="61"/>
      <c r="E390" s="62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0" t="s">
        <v>323</v>
      </c>
      <c r="C391" s="61"/>
      <c r="D391" s="61"/>
      <c r="E391" s="62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466</v>
      </c>
      <c r="C392" s="40"/>
      <c r="D392" s="39" t="s">
        <v>10</v>
      </c>
      <c r="E392" s="40" t="s">
        <v>467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199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0" t="s">
        <v>438</v>
      </c>
      <c r="C394" s="61"/>
      <c r="D394" s="61"/>
      <c r="E394" s="62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0" t="s">
        <v>439</v>
      </c>
      <c r="C395" s="61"/>
      <c r="D395" s="61"/>
      <c r="E395" s="62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49" t="s">
        <v>468</v>
      </c>
      <c r="B396" s="50" t="s">
        <v>472</v>
      </c>
      <c r="C396" s="50"/>
      <c r="D396" s="49" t="s">
        <v>10</v>
      </c>
      <c r="E396" s="50" t="s">
        <v>469</v>
      </c>
      <c r="F396" s="49">
        <f t="shared" ref="F396:O396" si="76">SUM(F397:F398)</f>
        <v>1</v>
      </c>
      <c r="G396" s="49"/>
      <c r="H396" s="49"/>
      <c r="I396" s="49"/>
      <c r="J396" s="49">
        <f t="shared" si="76"/>
        <v>0</v>
      </c>
      <c r="K396" s="49">
        <f t="shared" si="76"/>
        <v>0</v>
      </c>
      <c r="L396" s="49">
        <f t="shared" si="76"/>
        <v>0</v>
      </c>
      <c r="M396" s="49">
        <f t="shared" si="76"/>
        <v>0</v>
      </c>
      <c r="N396" s="49">
        <f t="shared" si="76"/>
        <v>0</v>
      </c>
      <c r="O396" s="51">
        <f t="shared" si="76"/>
        <v>520.11800000000005</v>
      </c>
    </row>
    <row r="397" spans="1:15" s="3" customFormat="1" hidden="1" x14ac:dyDescent="0.25">
      <c r="A397" s="20" t="s">
        <v>1</v>
      </c>
      <c r="B397" s="64" t="s">
        <v>199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2" t="s">
        <v>10</v>
      </c>
      <c r="B398" s="71" t="s">
        <v>473</v>
      </c>
      <c r="C398" s="72"/>
      <c r="D398" s="72"/>
      <c r="E398" s="73"/>
      <c r="F398" s="53">
        <v>1</v>
      </c>
      <c r="G398" s="53"/>
      <c r="H398" s="53"/>
      <c r="I398" s="53"/>
      <c r="J398" s="53"/>
      <c r="K398" s="53"/>
      <c r="L398" s="53"/>
      <c r="M398" s="53"/>
      <c r="N398" s="53"/>
      <c r="O398" s="54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6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6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470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6" s="3" customFormat="1" hidden="1" x14ac:dyDescent="0.25">
      <c r="A403" s="20" t="s">
        <v>1</v>
      </c>
      <c r="B403" s="64" t="s">
        <v>199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6" s="3" customFormat="1" hidden="1" x14ac:dyDescent="0.25">
      <c r="A404" s="19" t="s">
        <v>10</v>
      </c>
      <c r="B404" s="60" t="s">
        <v>267</v>
      </c>
      <c r="C404" s="61"/>
      <c r="D404" s="61"/>
      <c r="E404" s="62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6" s="3" customFormat="1" hidden="1" x14ac:dyDescent="0.25">
      <c r="A405" s="78" t="s">
        <v>27</v>
      </c>
      <c r="B405" s="79"/>
      <c r="C405" s="79"/>
      <c r="D405" s="79"/>
      <c r="E405" s="80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6" s="3" customFormat="1" hidden="1" x14ac:dyDescent="0.25">
      <c r="A406" s="86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8"/>
    </row>
    <row r="407" spans="1:16" hidden="1" x14ac:dyDescent="0.25">
      <c r="A407" s="89" t="s">
        <v>184</v>
      </c>
      <c r="B407" s="90"/>
      <c r="C407" s="90"/>
      <c r="D407" s="90"/>
      <c r="E407" s="9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8">
        <f>O405+O399+O371+O363+O354+O293+O280+O121+O106+O97+O83</f>
        <v>494477.64599999995</v>
      </c>
    </row>
    <row r="408" spans="1:16" hidden="1" x14ac:dyDescent="0.25">
      <c r="F408" s="16">
        <f>F407+L407</f>
        <v>186</v>
      </c>
      <c r="G408" s="16"/>
      <c r="H408" s="16"/>
      <c r="I408" s="16"/>
    </row>
    <row r="409" spans="1:16" x14ac:dyDescent="0.25">
      <c r="A409" s="92" t="s">
        <v>445</v>
      </c>
      <c r="B409" s="92"/>
      <c r="C409" s="92"/>
      <c r="D409" s="92"/>
      <c r="E409" s="46" t="s">
        <v>446</v>
      </c>
      <c r="J409" s="1"/>
      <c r="K409" s="1"/>
      <c r="L409" s="1"/>
      <c r="M409" s="1"/>
      <c r="N409" s="1"/>
      <c r="O409" s="1"/>
    </row>
    <row r="410" spans="1:16" x14ac:dyDescent="0.25">
      <c r="A410" s="96" t="s">
        <v>424</v>
      </c>
      <c r="B410" s="97"/>
      <c r="C410" s="97"/>
      <c r="D410" s="97"/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</row>
    <row r="411" spans="1:16" x14ac:dyDescent="0.25">
      <c r="A411" s="94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</row>
    <row r="412" spans="1:16" x14ac:dyDescent="0.25">
      <c r="A412" s="94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</row>
    <row r="413" spans="1:16" x14ac:dyDescent="0.25">
      <c r="A413" s="94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</row>
    <row r="414" spans="1:16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6" x14ac:dyDescent="0.25">
      <c r="A415" s="85"/>
      <c r="B415" s="85"/>
      <c r="C415" s="85"/>
      <c r="D415" s="85"/>
    </row>
    <row r="416" spans="1:16" x14ac:dyDescent="0.25">
      <c r="A416" s="85"/>
      <c r="B416" s="85"/>
      <c r="C416" s="85"/>
      <c r="D416" s="85"/>
      <c r="E416" s="47" t="s">
        <v>447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3:P413"/>
    <mergeCell ref="A412:P412"/>
    <mergeCell ref="A411:P411"/>
    <mergeCell ref="A410:P410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76:E76"/>
    <mergeCell ref="B77:E77"/>
    <mergeCell ref="B81:E8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36:E36"/>
    <mergeCell ref="B38:E38"/>
    <mergeCell ref="B41:E41"/>
    <mergeCell ref="B75:E75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5:E25"/>
    <mergeCell ref="B26:E26"/>
    <mergeCell ref="B27:E27"/>
    <mergeCell ref="B15:E15"/>
    <mergeCell ref="B16:E16"/>
    <mergeCell ref="A1:O1"/>
    <mergeCell ref="A2:O2"/>
    <mergeCell ref="A3:O3"/>
    <mergeCell ref="A4:O4"/>
    <mergeCell ref="B14:E14"/>
    <mergeCell ref="B22:E22"/>
    <mergeCell ref="B23:E23"/>
    <mergeCell ref="B24:E24"/>
    <mergeCell ref="A6:O6"/>
    <mergeCell ref="A9:B9"/>
    <mergeCell ref="B18:E18"/>
    <mergeCell ref="B19:E19"/>
    <mergeCell ref="B20:E20"/>
    <mergeCell ref="B21:E21"/>
    <mergeCell ref="A8:P8"/>
    <mergeCell ref="A12:P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01.04 Pró-Vítima Paranoa</vt:lpstr>
      <vt:lpstr>Plan5</vt:lpstr>
      <vt:lpstr>'01.04 Pró-Vítima Paranoa'!Area_de_impressao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2019-07-03T00:13:10Z</dcterms:modified>
</cp:coreProperties>
</file>